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355.xml" ContentType="application/vnd.ms-excel.controlproperties+xml"/>
  <Override PartName="/xl/ctrlProps/ctrlProp356.xml" ContentType="application/vnd.ms-excel.controlproperties+xml"/>
  <Override PartName="/xl/drawings/drawing1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drawings/drawing12.xml" ContentType="application/vnd.openxmlformats-officedocument.drawing+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drawings/drawing13.xml" ContentType="application/vnd.openxmlformats-officedocument.drawing+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drawings/drawing14.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15.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16.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omments5.xml" ContentType="application/vnd.openxmlformats-officedocument.spreadsheetml.comments+xml"/>
  <Override PartName="/xl/drawings/drawing17.xml" ContentType="application/vnd.openxmlformats-officedocument.drawing+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drawings/drawing18.xml" ContentType="application/vnd.openxmlformats-officedocument.drawing+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19.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drawings/drawing20.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drawings/drawing21.xml" ContentType="application/vnd.openxmlformats-officedocument.drawing+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drawings/drawing22.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drawings/drawing23.xml" ContentType="application/vnd.openxmlformats-officedocument.drawing+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3 施設\"/>
    </mc:Choice>
  </mc:AlternateContent>
  <xr:revisionPtr revIDLastSave="0" documentId="8_{647576C5-7212-4D9B-B867-8329514CBF09}" xr6:coauthVersionLast="47" xr6:coauthVersionMax="47" xr10:uidLastSave="{00000000-0000-0000-0000-000000000000}"/>
  <bookViews>
    <workbookView xWindow="-120" yWindow="-120" windowWidth="29040" windowHeight="15840" xr2:uid="{885CF9BC-5DC4-4E3F-9EBB-8879889EAF1D}"/>
  </bookViews>
  <sheets>
    <sheet name="表紙・鑑" sheetId="2" r:id="rId1"/>
    <sheet name="1施設の概況" sheetId="3" r:id="rId2"/>
    <sheet name="1(3)面積配置人員(4)担当保育士" sheetId="4" r:id="rId3"/>
    <sheet name="2職員配置状況" sheetId="5" r:id="rId4"/>
    <sheet name="3採用・退職状況" sheetId="6" r:id="rId5"/>
    <sheet name="4(1)職員の給与等(常勤職員用)" sheetId="50" r:id="rId6"/>
    <sheet name="4(2)職員の給与等(非常勤職員用)" sheetId="51" r:id="rId7"/>
    <sheet name="4(3)勤務状況" sheetId="12" r:id="rId8"/>
    <sheet name="4(4)１ヶ月の勤務割" sheetId="13" r:id="rId9"/>
    <sheet name="4(4)記入例" sheetId="14" r:id="rId10"/>
    <sheet name="5労働安全衛生" sheetId="17" r:id="rId11"/>
    <sheet name="6(1)施設職員の研修実施状況" sheetId="15" r:id="rId12"/>
    <sheet name="6(2)新規採用職員の研修実施状況" sheetId="16" r:id="rId13"/>
    <sheet name="7児童の処遇" sheetId="24" r:id="rId14"/>
    <sheet name="7(8)処遇配慮(9)業務継続計画" sheetId="28" r:id="rId15"/>
    <sheet name="7(10)安全計画(11)苦情" sheetId="49" r:id="rId16"/>
    <sheet name="8定期健康診断の状況" sheetId="29" r:id="rId17"/>
    <sheet name="9保護者負担の状況" sheetId="30" r:id="rId18"/>
    <sheet name="10給食の状況" sheetId="31" r:id="rId19"/>
    <sheet name="10(2)②給与栄養量" sheetId="32" r:id="rId20"/>
    <sheet name="10(2)③食品群別給与量" sheetId="33" r:id="rId21"/>
    <sheet name="10(2)給食の状況" sheetId="41" r:id="rId22"/>
    <sheet name="10(3)検便(4)保健所(5)委託(6)衛生(7)保存食" sheetId="42" r:id="rId23"/>
    <sheet name="11災害事故防止対策" sheetId="44" r:id="rId24"/>
    <sheet name="12諸規程等の整備状況" sheetId="45" r:id="rId25"/>
  </sheets>
  <externalReferences>
    <externalReference r:id="rId26"/>
  </externalReferences>
  <definedNames>
    <definedName name="_xlnm.Print_Area" localSheetId="2">'1(3)面積配置人員(4)担当保育士'!$A$1:$AP$45</definedName>
    <definedName name="_xlnm.Print_Area" localSheetId="19">'10(2)②給与栄養量'!$A$1:$AH$45</definedName>
    <definedName name="_xlnm.Print_Area" localSheetId="20">'10(2)③食品群別給与量'!$A$1:$AH$47</definedName>
    <definedName name="_xlnm.Print_Area" localSheetId="21">'10(2)給食の状況'!$A$1:$AL$35</definedName>
    <definedName name="_xlnm.Print_Area" localSheetId="22">'10(3)検便(4)保健所(5)委託(6)衛生(7)保存食'!$A$1:$AK$32</definedName>
    <definedName name="_xlnm.Print_Area" localSheetId="18">'10給食の状況'!$A$1:$AN$39</definedName>
    <definedName name="_xlnm.Print_Area" localSheetId="3">'2職員配置状況'!$A$1:$AQ$46</definedName>
    <definedName name="_xlnm.Print_Area" localSheetId="4">'3採用・退職状況'!$A$1:$AS$46</definedName>
    <definedName name="_xlnm.Print_Area" localSheetId="5">'4(1)職員の給与等(常勤職員用)'!$A$1:$AU$50</definedName>
    <definedName name="_xlnm.Print_Area" localSheetId="6">'4(2)職員の給与等(非常勤職員用)'!$A$1:$AU$50</definedName>
    <definedName name="_xlnm.Print_Area" localSheetId="7">'4(3)勤務状況'!$A$1:$AI$35</definedName>
    <definedName name="_xlnm.Print_Area" localSheetId="8">'4(4)１ヶ月の勤務割'!$A$1:$BB$47</definedName>
    <definedName name="_xlnm.Print_Area" localSheetId="9">'4(4)記入例'!$A$1:$BB$33</definedName>
    <definedName name="_xlnm.Print_Area" localSheetId="11">'6(1)施設職員の研修実施状況'!$A$1:$AQ$47</definedName>
    <definedName name="_xlnm.Print_Area" localSheetId="12">'6(2)新規採用職員の研修実施状況'!$A$1:$AI$46</definedName>
    <definedName name="_xlnm.Print_Area" localSheetId="15">'7(10)安全計画(11)苦情'!$A$1:$AN$31</definedName>
    <definedName name="_xlnm.Print_Area" localSheetId="14">'7(8)処遇配慮(9)業務継続計画'!$A$1:$AK$31</definedName>
    <definedName name="_xlnm.Print_Area" localSheetId="13">'7児童の処遇'!$A$1:$BF$44</definedName>
    <definedName name="_xlnm.Print_Area" localSheetId="17">'9保護者負担の状況'!$A$1:$AN$38</definedName>
    <definedName name="_xlnm.Print_Area" localSheetId="0">表紙・鑑!$A$1:$P$19</definedName>
    <definedName name="施設一覧" localSheetId="5">[1]設定!$A$32:$A$34</definedName>
    <definedName name="施設一覧" localSheetId="6">[1]設定!$A$32:$A$34</definedName>
    <definedName name="施設一覧">[1]設定!$A$32:$A$34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51" l="1"/>
  <c r="AT42" i="51"/>
  <c r="AT40" i="51"/>
  <c r="AT38" i="51"/>
  <c r="AT36" i="51"/>
  <c r="AT34" i="51"/>
  <c r="AT32" i="51"/>
  <c r="AT30" i="51"/>
  <c r="AT28" i="51"/>
  <c r="AT26" i="51"/>
  <c r="AT24" i="51"/>
  <c r="AT22" i="51"/>
  <c r="AT20" i="51"/>
  <c r="AT18" i="51"/>
  <c r="AT16" i="51"/>
  <c r="AT14" i="51"/>
  <c r="AT12" i="51"/>
  <c r="AT10" i="51"/>
  <c r="AT8" i="51"/>
  <c r="AL5" i="51"/>
  <c r="Y44" i="50"/>
  <c r="AT42" i="50"/>
  <c r="AT40" i="50"/>
  <c r="AT38" i="50"/>
  <c r="AT36" i="50"/>
  <c r="AT34" i="50"/>
  <c r="AT32" i="50"/>
  <c r="AT30" i="50"/>
  <c r="AT28" i="50"/>
  <c r="AT26" i="50"/>
  <c r="AT24" i="50"/>
  <c r="AT22" i="50"/>
  <c r="AT20" i="50"/>
  <c r="AT18" i="50"/>
  <c r="AT16" i="50"/>
  <c r="AT14" i="50"/>
  <c r="AT12" i="50"/>
  <c r="AT10" i="50"/>
  <c r="AT8" i="50"/>
  <c r="AL5" i="50"/>
  <c r="AE45" i="33"/>
  <c r="S45" i="33"/>
  <c r="AG44" i="33"/>
  <c r="AG45" i="33" s="1"/>
  <c r="AE44" i="33"/>
  <c r="AC44" i="33"/>
  <c r="AC45" i="33" s="1"/>
  <c r="AA44" i="33"/>
  <c r="AA45" i="33" s="1"/>
  <c r="Y44" i="33"/>
  <c r="Y45" i="33" s="1"/>
  <c r="W44" i="33"/>
  <c r="W45" i="33" s="1"/>
  <c r="U44" i="33"/>
  <c r="U45" i="33" s="1"/>
  <c r="S44" i="33"/>
  <c r="Q44" i="33"/>
  <c r="Q45" i="33" s="1"/>
  <c r="O44" i="33"/>
  <c r="O45" i="33" s="1"/>
  <c r="M44" i="33"/>
  <c r="M45" i="33" s="1"/>
  <c r="K44" i="33"/>
  <c r="K45" i="33" s="1"/>
  <c r="I44" i="33"/>
  <c r="I45" i="33" s="1"/>
  <c r="G44" i="33"/>
  <c r="G45" i="33" s="1"/>
  <c r="E44" i="33"/>
  <c r="E45" i="33" s="1"/>
  <c r="S26" i="33"/>
  <c r="AG25" i="33"/>
  <c r="AG26" i="33" s="1"/>
  <c r="AE25" i="33"/>
  <c r="AE26" i="33" s="1"/>
  <c r="AC25" i="33"/>
  <c r="AC26" i="33" s="1"/>
  <c r="AA25" i="33"/>
  <c r="AA26" i="33" s="1"/>
  <c r="Y25" i="33"/>
  <c r="Y26" i="33" s="1"/>
  <c r="W25" i="33"/>
  <c r="W26" i="33" s="1"/>
  <c r="U25" i="33"/>
  <c r="U26" i="33" s="1"/>
  <c r="S25" i="33"/>
  <c r="Q25" i="33"/>
  <c r="Q26" i="33" s="1"/>
  <c r="O25" i="33"/>
  <c r="O26" i="33" s="1"/>
  <c r="M25" i="33"/>
  <c r="M26" i="33" s="1"/>
  <c r="K25" i="33"/>
  <c r="K26" i="33" s="1"/>
  <c r="I25" i="33"/>
  <c r="I26" i="33" s="1"/>
  <c r="G25" i="33"/>
  <c r="G26" i="33" s="1"/>
  <c r="E25" i="33"/>
  <c r="E26" i="33" s="1"/>
  <c r="E24" i="32"/>
  <c r="E25" i="32" s="1"/>
  <c r="AF42" i="32"/>
  <c r="AF43" i="32" s="1"/>
  <c r="AC42" i="32"/>
  <c r="AC43" i="32" s="1"/>
  <c r="Z42" i="32"/>
  <c r="Z43" i="32" s="1"/>
  <c r="W42" i="32"/>
  <c r="W43" i="32" s="1"/>
  <c r="T42" i="32"/>
  <c r="T43" i="32" s="1"/>
  <c r="Q42" i="32"/>
  <c r="Q43" i="32" s="1"/>
  <c r="N42" i="32"/>
  <c r="N43" i="32" s="1"/>
  <c r="K42" i="32"/>
  <c r="K43" i="32" s="1"/>
  <c r="H42" i="32"/>
  <c r="H43" i="32" s="1"/>
  <c r="E42" i="32"/>
  <c r="E43" i="32" s="1"/>
  <c r="AF24" i="32"/>
  <c r="AF25" i="32" s="1"/>
  <c r="AC24" i="32"/>
  <c r="AC25" i="32" s="1"/>
  <c r="Z24" i="32"/>
  <c r="Z25" i="32" s="1"/>
  <c r="W24" i="32"/>
  <c r="W25" i="32" s="1"/>
  <c r="T24" i="32"/>
  <c r="T25" i="32" s="1"/>
  <c r="Q24" i="32"/>
  <c r="Q25" i="32" s="1"/>
  <c r="N24" i="32"/>
  <c r="N25" i="32" s="1"/>
  <c r="K24" i="32"/>
  <c r="K25" i="32" s="1"/>
  <c r="H24" i="32"/>
  <c r="H25" i="32" s="1"/>
  <c r="BK42" i="13"/>
  <c r="BJ42" i="13"/>
  <c r="BI42" i="13"/>
  <c r="BH42" i="13"/>
  <c r="BG42" i="13"/>
  <c r="BF42" i="13"/>
  <c r="BE42" i="13"/>
  <c r="BD42" i="13"/>
  <c r="BC42" i="13"/>
  <c r="A2" i="16"/>
  <c r="O32" i="4"/>
  <c r="M32" i="4"/>
  <c r="AT44" i="51" l="1"/>
  <c r="AT44" i="50"/>
  <c r="Y3" i="44"/>
  <c r="M8" i="42"/>
  <c r="AF8" i="42" s="1"/>
  <c r="M7" i="42"/>
  <c r="AF7" i="42" s="1"/>
  <c r="M5" i="42"/>
  <c r="AF5" i="42" s="1"/>
  <c r="G8" i="42"/>
  <c r="Z8" i="42" s="1"/>
  <c r="G7" i="42"/>
  <c r="Z7" i="42" s="1"/>
  <c r="G6" i="42"/>
  <c r="Z6" i="42" s="1"/>
  <c r="G5" i="42"/>
  <c r="Z5" i="42" s="1"/>
  <c r="A8" i="42"/>
  <c r="T8" i="42" s="1"/>
  <c r="A7" i="42"/>
  <c r="T7" i="42" s="1"/>
  <c r="A6" i="42"/>
  <c r="T6" i="42" s="1"/>
  <c r="M6" i="42"/>
  <c r="AF6" i="42" s="1"/>
  <c r="A5" i="42"/>
  <c r="T5" i="42" s="1"/>
  <c r="A33" i="33"/>
  <c r="A14" i="33"/>
  <c r="A40" i="33"/>
  <c r="A21" i="33"/>
  <c r="A20" i="32"/>
  <c r="A13" i="32"/>
  <c r="A38" i="32"/>
  <c r="A31" i="32"/>
  <c r="A37" i="30"/>
  <c r="A35" i="30"/>
  <c r="U21" i="30"/>
  <c r="U6" i="30"/>
  <c r="Q21" i="30"/>
  <c r="Q6" i="30"/>
  <c r="M21" i="30"/>
  <c r="M6" i="30"/>
  <c r="I21" i="30"/>
  <c r="I6" i="30"/>
  <c r="AN5" i="29"/>
  <c r="AK5" i="29"/>
  <c r="U3" i="29"/>
  <c r="E3" i="29"/>
  <c r="AH35" i="24"/>
  <c r="AH2" i="24"/>
  <c r="A2" i="15"/>
  <c r="A2" i="17"/>
  <c r="L9" i="12"/>
  <c r="I9" i="12" s="1"/>
  <c r="O9" i="12" s="1"/>
  <c r="L11" i="12"/>
  <c r="I11" i="12" s="1"/>
  <c r="O11" i="12" s="1"/>
  <c r="L13" i="12"/>
  <c r="I13" i="12" s="1"/>
  <c r="O13" i="12" s="1"/>
  <c r="L15" i="12"/>
  <c r="I15" i="12" s="1"/>
  <c r="O15" i="12" s="1"/>
  <c r="L17" i="12"/>
  <c r="I17" i="12" s="1"/>
  <c r="O17" i="12" s="1"/>
  <c r="L19" i="12"/>
  <c r="I19" i="12" s="1"/>
  <c r="O19" i="12" s="1"/>
  <c r="L21" i="12"/>
  <c r="I21" i="12" s="1"/>
  <c r="O21" i="12" s="1"/>
  <c r="L23" i="12"/>
  <c r="I23" i="12" s="1"/>
  <c r="O23" i="12" s="1"/>
  <c r="L25" i="12"/>
  <c r="I25" i="12" s="1"/>
  <c r="O25" i="12" s="1"/>
  <c r="L7" i="12"/>
  <c r="I7" i="12" s="1"/>
  <c r="O7" i="12" s="1"/>
  <c r="A27" i="6" l="1"/>
  <c r="AQ19" i="6"/>
  <c r="AQ17" i="6"/>
  <c r="AQ15" i="6"/>
  <c r="AQ13" i="6"/>
  <c r="AQ11" i="6"/>
  <c r="AQ9" i="6"/>
  <c r="AQ7" i="6"/>
  <c r="M19" i="6"/>
  <c r="Q19" i="6"/>
  <c r="U19" i="6"/>
  <c r="AK13" i="6"/>
  <c r="AI13" i="6"/>
  <c r="AG13" i="6"/>
  <c r="S13" i="6"/>
  <c r="Q13" i="6"/>
  <c r="O13" i="6"/>
  <c r="M13" i="6"/>
  <c r="K13" i="6"/>
  <c r="AE17" i="6"/>
  <c r="AE15" i="6"/>
  <c r="AE11" i="6"/>
  <c r="AE9" i="6"/>
  <c r="AE7" i="6"/>
  <c r="B13" i="6"/>
  <c r="A15" i="6"/>
  <c r="A9" i="6"/>
  <c r="A7" i="6"/>
  <c r="C33" i="5"/>
  <c r="AP14" i="5"/>
  <c r="AP12" i="5"/>
  <c r="AP10" i="5"/>
  <c r="AP8" i="5"/>
  <c r="AH16" i="5"/>
  <c r="V16" i="5"/>
  <c r="X16" i="5"/>
  <c r="Z16" i="5"/>
  <c r="AB16" i="5"/>
  <c r="AD14" i="5"/>
  <c r="AD12" i="5"/>
  <c r="AD10" i="5"/>
  <c r="AD8" i="5"/>
  <c r="AA30" i="4"/>
  <c r="AA28" i="4"/>
  <c r="AA24" i="4"/>
  <c r="AA20" i="4"/>
  <c r="AA14" i="4"/>
  <c r="AA6" i="4"/>
  <c r="T30" i="4"/>
  <c r="T28" i="4"/>
  <c r="T24" i="4"/>
  <c r="T20" i="4"/>
  <c r="T18" i="4"/>
  <c r="T16" i="4"/>
  <c r="T14" i="4"/>
  <c r="T12" i="4"/>
  <c r="T10" i="4"/>
  <c r="T8" i="4"/>
  <c r="T6" i="4"/>
  <c r="AN30" i="4"/>
  <c r="AN28" i="4"/>
  <c r="AN24" i="4"/>
  <c r="AN20" i="4"/>
  <c r="AG30" i="4"/>
  <c r="AG28" i="4"/>
  <c r="AG24" i="4"/>
  <c r="AG20" i="4"/>
  <c r="AG14" i="4"/>
  <c r="AN14" i="4" s="1"/>
  <c r="AG6" i="4"/>
  <c r="AN6" i="4" s="1"/>
  <c r="AK33" i="3"/>
  <c r="AI33" i="3"/>
  <c r="J34" i="3"/>
  <c r="F34" i="3"/>
  <c r="J30" i="3"/>
  <c r="F30" i="3"/>
  <c r="L18" i="3"/>
  <c r="F18" i="3"/>
  <c r="L15" i="3"/>
  <c r="F15" i="3"/>
  <c r="AE13" i="6" l="1"/>
  <c r="BK20" i="14" l="1"/>
  <c r="BJ20" i="14"/>
  <c r="BI20" i="14"/>
  <c r="BH20" i="14"/>
  <c r="BG20" i="14"/>
  <c r="BF20" i="14"/>
  <c r="BE20" i="14"/>
  <c r="BD20" i="14"/>
  <c r="BC20" i="14"/>
  <c r="BU14" i="14"/>
  <c r="BU13" i="14"/>
  <c r="BU12" i="14"/>
  <c r="BU11" i="14"/>
  <c r="BU10" i="14"/>
  <c r="BU9" i="14"/>
  <c r="BU8" i="14"/>
  <c r="BU7" i="14"/>
  <c r="BU6" i="14"/>
  <c r="BK6" i="14"/>
  <c r="BT6" i="14" s="1"/>
  <c r="BJ6" i="14"/>
  <c r="BJ11" i="14" s="1"/>
  <c r="BS11" i="14" s="1"/>
  <c r="BI6" i="14"/>
  <c r="BI11" i="14" s="1"/>
  <c r="BR11" i="14" s="1"/>
  <c r="BH6" i="14"/>
  <c r="BH15" i="14" s="1"/>
  <c r="BQ15" i="14" s="1"/>
  <c r="BG6" i="14"/>
  <c r="BG15" i="14" s="1"/>
  <c r="BP15" i="14" s="1"/>
  <c r="BF6" i="14"/>
  <c r="BF9" i="14" s="1"/>
  <c r="BO9" i="14" s="1"/>
  <c r="BE6" i="14"/>
  <c r="BE17" i="14" s="1"/>
  <c r="BN17" i="14" s="1"/>
  <c r="BD6" i="14"/>
  <c r="BD17" i="14" s="1"/>
  <c r="BM17" i="14" s="1"/>
  <c r="BC6" i="14"/>
  <c r="BL6" i="14" s="1"/>
  <c r="BI37" i="13"/>
  <c r="BR37" i="13" s="1"/>
  <c r="BK33" i="13"/>
  <c r="BT33" i="13" s="1"/>
  <c r="BD33" i="13"/>
  <c r="BM33" i="13" s="1"/>
  <c r="BC33" i="13"/>
  <c r="BL33" i="13" s="1"/>
  <c r="BU30" i="13"/>
  <c r="BU29" i="13"/>
  <c r="BI29" i="13"/>
  <c r="BR29" i="13" s="1"/>
  <c r="BH29" i="13"/>
  <c r="BQ29" i="13" s="1"/>
  <c r="BU28" i="13"/>
  <c r="BU27" i="13"/>
  <c r="BU26" i="13"/>
  <c r="BU25" i="13"/>
  <c r="BK21" i="13"/>
  <c r="BT21" i="13" s="1"/>
  <c r="BJ21" i="13"/>
  <c r="BS21" i="13" s="1"/>
  <c r="BC21" i="13"/>
  <c r="BL21" i="13" s="1"/>
  <c r="BF17" i="13"/>
  <c r="BO17" i="13" s="1"/>
  <c r="BE17" i="13"/>
  <c r="BN17" i="13" s="1"/>
  <c r="BU14" i="13"/>
  <c r="BU13" i="13"/>
  <c r="BK13" i="13"/>
  <c r="BT13" i="13" s="1"/>
  <c r="BJ13" i="13"/>
  <c r="BS13" i="13" s="1"/>
  <c r="BC13" i="13"/>
  <c r="BL13" i="13" s="1"/>
  <c r="BU12" i="13"/>
  <c r="BU11" i="13"/>
  <c r="BU10" i="13"/>
  <c r="BU9" i="13"/>
  <c r="BJ9" i="13"/>
  <c r="BS9" i="13" s="1"/>
  <c r="BI9" i="13"/>
  <c r="BR9" i="13" s="1"/>
  <c r="BU8" i="13"/>
  <c r="BU7" i="13"/>
  <c r="BU6" i="13"/>
  <c r="BO6" i="13"/>
  <c r="BK6" i="13"/>
  <c r="BK17" i="13" s="1"/>
  <c r="BT17" i="13" s="1"/>
  <c r="BJ6" i="13"/>
  <c r="BJ33" i="13" s="1"/>
  <c r="BS33" i="13" s="1"/>
  <c r="BI6" i="13"/>
  <c r="BI21" i="13" s="1"/>
  <c r="BR21" i="13" s="1"/>
  <c r="BH6" i="13"/>
  <c r="BH37" i="13" s="1"/>
  <c r="BQ37" i="13" s="1"/>
  <c r="BG6" i="13"/>
  <c r="BG37" i="13" s="1"/>
  <c r="BP37" i="13" s="1"/>
  <c r="BF6" i="13"/>
  <c r="BF25" i="13" s="1"/>
  <c r="BO25" i="13" s="1"/>
  <c r="BE6" i="13"/>
  <c r="BN6" i="13" s="1"/>
  <c r="BD6" i="13"/>
  <c r="BD17" i="13" s="1"/>
  <c r="BM17" i="13" s="1"/>
  <c r="BC6" i="13"/>
  <c r="BC17" i="13" s="1"/>
  <c r="BL17" i="13" s="1"/>
  <c r="O19" i="6"/>
  <c r="S19" i="6"/>
  <c r="U13" i="6"/>
  <c r="W13" i="6"/>
  <c r="Y13" i="6"/>
  <c r="Y19" i="6" s="1"/>
  <c r="AA13" i="6"/>
  <c r="AC13" i="6"/>
  <c r="AG19" i="6"/>
  <c r="AK19" i="6"/>
  <c r="AM13" i="6"/>
  <c r="AO13" i="6"/>
  <c r="K19" i="6"/>
  <c r="W19" i="6"/>
  <c r="AA19" i="6"/>
  <c r="AC19" i="6"/>
  <c r="AI19" i="6"/>
  <c r="AM19" i="6"/>
  <c r="AO19" i="6"/>
  <c r="AN16" i="5"/>
  <c r="AL16" i="5"/>
  <c r="AJ16" i="5"/>
  <c r="AF16" i="5"/>
  <c r="T16" i="5"/>
  <c r="R16" i="5"/>
  <c r="P16" i="5"/>
  <c r="N16" i="5"/>
  <c r="L16" i="5"/>
  <c r="J16" i="5"/>
  <c r="G3" i="3"/>
  <c r="G4" i="3"/>
  <c r="E1" i="2"/>
  <c r="BG9" i="14" l="1"/>
  <c r="BP9" i="14" s="1"/>
  <c r="BH9" i="14"/>
  <c r="BQ9" i="14" s="1"/>
  <c r="BI15" i="14"/>
  <c r="BR15" i="14" s="1"/>
  <c r="BM6" i="14"/>
  <c r="BS6" i="14"/>
  <c r="BC11" i="14"/>
  <c r="BL11" i="14" s="1"/>
  <c r="BK11" i="14"/>
  <c r="BT11" i="14" s="1"/>
  <c r="AE19" i="6"/>
  <c r="BQ6" i="13"/>
  <c r="BC9" i="13"/>
  <c r="BL9" i="13" s="1"/>
  <c r="BK9" i="13"/>
  <c r="BT9" i="13" s="1"/>
  <c r="BD13" i="13"/>
  <c r="BM13" i="13" s="1"/>
  <c r="BG17" i="13"/>
  <c r="BP17" i="13" s="1"/>
  <c r="BD21" i="13"/>
  <c r="BM21" i="13" s="1"/>
  <c r="BI25" i="13"/>
  <c r="BR25" i="13" s="1"/>
  <c r="BJ29" i="13"/>
  <c r="BS29" i="13" s="1"/>
  <c r="BE33" i="13"/>
  <c r="BN33" i="13" s="1"/>
  <c r="BJ37" i="13"/>
  <c r="BS37" i="13" s="1"/>
  <c r="BO6" i="14"/>
  <c r="BI9" i="14"/>
  <c r="BR9" i="14" s="1"/>
  <c r="BD11" i="14"/>
  <c r="BM11" i="14" s="1"/>
  <c r="BG13" i="14"/>
  <c r="BP13" i="14" s="1"/>
  <c r="BJ15" i="14"/>
  <c r="BS15" i="14" s="1"/>
  <c r="BG17" i="14"/>
  <c r="BP17" i="14" s="1"/>
  <c r="BF13" i="14"/>
  <c r="BO13" i="14" s="1"/>
  <c r="BR6" i="13"/>
  <c r="BD9" i="13"/>
  <c r="BM9" i="13" s="1"/>
  <c r="BE13" i="13"/>
  <c r="BN13" i="13" s="1"/>
  <c r="BH17" i="13"/>
  <c r="BQ17" i="13" s="1"/>
  <c r="BE21" i="13"/>
  <c r="BN21" i="13" s="1"/>
  <c r="BJ25" i="13"/>
  <c r="BS25" i="13" s="1"/>
  <c r="BC29" i="13"/>
  <c r="BL29" i="13" s="1"/>
  <c r="BK29" i="13"/>
  <c r="BT29" i="13" s="1"/>
  <c r="BF33" i="13"/>
  <c r="BO33" i="13" s="1"/>
  <c r="BC37" i="13"/>
  <c r="BL37" i="13" s="1"/>
  <c r="BK37" i="13"/>
  <c r="BT37" i="13" s="1"/>
  <c r="BP6" i="14"/>
  <c r="BJ9" i="14"/>
  <c r="BS9" i="14" s="1"/>
  <c r="BE11" i="14"/>
  <c r="BN11" i="14" s="1"/>
  <c r="BH13" i="14"/>
  <c r="BQ13" i="14" s="1"/>
  <c r="BC15" i="14"/>
  <c r="BL15" i="14" s="1"/>
  <c r="BK15" i="14"/>
  <c r="BT15" i="14" s="1"/>
  <c r="BH17" i="14"/>
  <c r="BQ17" i="14" s="1"/>
  <c r="BP6" i="13"/>
  <c r="BH25" i="13"/>
  <c r="BQ25" i="13" s="1"/>
  <c r="BF17" i="14"/>
  <c r="BO17" i="14" s="1"/>
  <c r="BS6" i="13"/>
  <c r="BE9" i="13"/>
  <c r="BN9" i="13" s="1"/>
  <c r="BF13" i="13"/>
  <c r="BO13" i="13" s="1"/>
  <c r="BI17" i="13"/>
  <c r="BR17" i="13" s="1"/>
  <c r="BF21" i="13"/>
  <c r="BO21" i="13" s="1"/>
  <c r="BC25" i="13"/>
  <c r="BL25" i="13" s="1"/>
  <c r="BK25" i="13"/>
  <c r="BT25" i="13" s="1"/>
  <c r="BD29" i="13"/>
  <c r="BM29" i="13" s="1"/>
  <c r="BG33" i="13"/>
  <c r="BP33" i="13" s="1"/>
  <c r="BD37" i="13"/>
  <c r="BM37" i="13" s="1"/>
  <c r="BQ6" i="14"/>
  <c r="BC9" i="14"/>
  <c r="BL9" i="14" s="1"/>
  <c r="BK9" i="14"/>
  <c r="BT9" i="14" s="1"/>
  <c r="BF11" i="14"/>
  <c r="BO11" i="14" s="1"/>
  <c r="BI13" i="14"/>
  <c r="BR13" i="14" s="1"/>
  <c r="BD15" i="14"/>
  <c r="BM15" i="14" s="1"/>
  <c r="BI17" i="14"/>
  <c r="BR17" i="14" s="1"/>
  <c r="BL6" i="13"/>
  <c r="BT6" i="13"/>
  <c r="BF9" i="13"/>
  <c r="BO9" i="13" s="1"/>
  <c r="BG13" i="13"/>
  <c r="BP13" i="13" s="1"/>
  <c r="BJ17" i="13"/>
  <c r="BS17" i="13" s="1"/>
  <c r="BG21" i="13"/>
  <c r="BP21" i="13" s="1"/>
  <c r="BD25" i="13"/>
  <c r="BM25" i="13" s="1"/>
  <c r="BE29" i="13"/>
  <c r="BN29" i="13" s="1"/>
  <c r="BH33" i="13"/>
  <c r="BQ33" i="13" s="1"/>
  <c r="BE37" i="13"/>
  <c r="BN37" i="13" s="1"/>
  <c r="BR6" i="14"/>
  <c r="BD9" i="14"/>
  <c r="BM9" i="14" s="1"/>
  <c r="BG11" i="14"/>
  <c r="BP11" i="14" s="1"/>
  <c r="BJ13" i="14"/>
  <c r="BS13" i="14" s="1"/>
  <c r="BE15" i="14"/>
  <c r="BN15" i="14" s="1"/>
  <c r="BJ17" i="14"/>
  <c r="BS17" i="14" s="1"/>
  <c r="BG25" i="13"/>
  <c r="BP25" i="13" s="1"/>
  <c r="BM6" i="13"/>
  <c r="BG9" i="13"/>
  <c r="BP9" i="13" s="1"/>
  <c r="BH13" i="13"/>
  <c r="BQ13" i="13" s="1"/>
  <c r="BH21" i="13"/>
  <c r="BQ21" i="13" s="1"/>
  <c r="BE25" i="13"/>
  <c r="BN25" i="13" s="1"/>
  <c r="BF29" i="13"/>
  <c r="BO29" i="13" s="1"/>
  <c r="BI33" i="13"/>
  <c r="BR33" i="13" s="1"/>
  <c r="BF37" i="13"/>
  <c r="BO37" i="13" s="1"/>
  <c r="BE9" i="14"/>
  <c r="BN9" i="14" s="1"/>
  <c r="BH11" i="14"/>
  <c r="BQ11" i="14" s="1"/>
  <c r="BC13" i="14"/>
  <c r="BL13" i="14" s="1"/>
  <c r="BK13" i="14"/>
  <c r="BT13" i="14" s="1"/>
  <c r="BF15" i="14"/>
  <c r="BO15" i="14" s="1"/>
  <c r="BC17" i="14"/>
  <c r="BL17" i="14" s="1"/>
  <c r="BK17" i="14"/>
  <c r="BT17" i="14" s="1"/>
  <c r="BN6" i="14"/>
  <c r="BH9" i="13"/>
  <c r="BQ9" i="13" s="1"/>
  <c r="BI13" i="13"/>
  <c r="BR13" i="13" s="1"/>
  <c r="BG29" i="13"/>
  <c r="BP29" i="13" s="1"/>
  <c r="BD13" i="14"/>
  <c r="BM13" i="14" s="1"/>
  <c r="BE13" i="14"/>
  <c r="BN13" i="14" s="1"/>
  <c r="AM17" i="13" l="1"/>
  <c r="AM33" i="13"/>
  <c r="AM29" i="13"/>
  <c r="AM21" i="13"/>
  <c r="AM13" i="13"/>
  <c r="AM11" i="14"/>
  <c r="AM17" i="14"/>
  <c r="AM37" i="13"/>
  <c r="AM13" i="14"/>
  <c r="AM9" i="14"/>
  <c r="AM9" i="13"/>
  <c r="AM15" i="14"/>
  <c r="AM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56BFDBFA-DE4C-431A-B296-9B8DEE7BD213}">
      <text>
        <r>
          <rPr>
            <b/>
            <sz val="9"/>
            <color indexed="81"/>
            <rFont val="Yu Gothic UI"/>
            <family val="3"/>
            <charset val="128"/>
          </rPr>
          <t>1月～12月、4月～3月いずれか記入しやすい方で構いません。</t>
        </r>
      </text>
    </comment>
    <comment ref="AK3" authorId="0" shapeId="0" xr:uid="{F786166F-DECE-469B-BA4C-3C34565E0CA2}">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3980F0AC-34E9-4C58-A598-EE0A5039F50F}">
      <text>
        <r>
          <rPr>
            <b/>
            <sz val="9"/>
            <color indexed="81"/>
            <rFont val="Yu Gothic UI"/>
            <family val="3"/>
            <charset val="128"/>
          </rPr>
          <t>1月～12月、4月～3月いずれか記入しやすい方で構いません。</t>
        </r>
      </text>
    </comment>
    <comment ref="AK3" authorId="0" shapeId="0" xr:uid="{DE1D18D5-91FA-4947-9BBF-ED53C42793C8}">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A5A22BBE-4AFD-47A1-BF00-7A8D817DAA33}">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A31FFF48-66B7-4979-B4B7-8B54B0E09CC8}">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7" authorId="0" shapeId="0" xr:uid="{3D41BC85-E671-41F2-AAB7-8EABC67F1BF5}">
      <text>
        <r>
          <rPr>
            <sz val="12"/>
            <color indexed="81"/>
            <rFont val="Yu Gothic UI"/>
            <family val="3"/>
            <charset val="128"/>
          </rPr>
          <t>（例）は適宜削除して記入してください。</t>
        </r>
      </text>
    </comment>
    <comment ref="A22" authorId="0" shapeId="0" xr:uid="{CE272B72-7B63-458C-9DCD-73EC1682090E}">
      <text>
        <r>
          <rPr>
            <sz val="12"/>
            <color indexed="81"/>
            <rFont val="Yu Gothic UI"/>
            <family val="3"/>
            <charset val="128"/>
          </rPr>
          <t>（例）は適宜削除して記入してください。</t>
        </r>
      </text>
    </comment>
  </commentList>
</comments>
</file>

<file path=xl/sharedStrings.xml><?xml version="1.0" encoding="utf-8"?>
<sst xmlns="http://schemas.openxmlformats.org/spreadsheetml/2006/main" count="2543" uniqueCount="973">
  <si>
    <t>氏名</t>
    <rPh sb="0" eb="2">
      <t>シメイ</t>
    </rPh>
    <phoneticPr fontId="7"/>
  </si>
  <si>
    <t>職名</t>
    <rPh sb="0" eb="2">
      <t>ショクメイ</t>
    </rPh>
    <phoneticPr fontId="7"/>
  </si>
  <si>
    <t>作成者</t>
    <rPh sb="0" eb="3">
      <t>サクセイシャ</t>
    </rPh>
    <phoneticPr fontId="7"/>
  </si>
  <si>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7"/>
  </si>
  <si>
    <t>１．資料は施設ごとに作成してください。</t>
    <rPh sb="2" eb="4">
      <t>シリョウ</t>
    </rPh>
    <rPh sb="5" eb="7">
      <t>シセツ</t>
    </rPh>
    <rPh sb="10" eb="12">
      <t>サクセイ</t>
    </rPh>
    <phoneticPr fontId="7"/>
  </si>
  <si>
    <t>（注）</t>
    <rPh sb="1" eb="2">
      <t>チュウ</t>
    </rPh>
    <phoneticPr fontId="7"/>
  </si>
  <si>
    <t>※該当施設を選択</t>
    <phoneticPr fontId="7"/>
  </si>
  <si>
    <t>施設
種別</t>
    <rPh sb="0" eb="2">
      <t>シセツ</t>
    </rPh>
    <rPh sb="3" eb="5">
      <t>シュベツ</t>
    </rPh>
    <phoneticPr fontId="7"/>
  </si>
  <si>
    <t>施設名</t>
    <rPh sb="0" eb="2">
      <t>シセツ</t>
    </rPh>
    <rPh sb="2" eb="3">
      <t>メイ</t>
    </rPh>
    <phoneticPr fontId="7"/>
  </si>
  <si>
    <t>法人名</t>
    <rPh sb="0" eb="2">
      <t>ホウジン</t>
    </rPh>
    <rPh sb="2" eb="3">
      <t>メイ</t>
    </rPh>
    <phoneticPr fontId="7"/>
  </si>
  <si>
    <t>年　度</t>
    <rPh sb="0" eb="1">
      <t>トシ</t>
    </rPh>
    <rPh sb="2" eb="3">
      <t>ド</t>
    </rPh>
    <phoneticPr fontId="7"/>
  </si>
  <si>
    <t>令　和</t>
    <rPh sb="0" eb="1">
      <t>レイ</t>
    </rPh>
    <rPh sb="2" eb="3">
      <t>ワ</t>
    </rPh>
    <phoneticPr fontId="7"/>
  </si>
  <si>
    <t>本表は資料作成時の状況により記入してください。</t>
    <rPh sb="14" eb="16">
      <t>キニュウ</t>
    </rPh>
    <phoneticPr fontId="9"/>
  </si>
  <si>
    <t>（注）</t>
    <rPh sb="1" eb="2">
      <t>チュウ</t>
    </rPh>
    <phoneticPr fontId="9"/>
  </si>
  <si>
    <t>㎡</t>
    <phoneticPr fontId="9"/>
  </si>
  <si>
    <t>計</t>
    <rPh sb="0" eb="1">
      <t>ケイ</t>
    </rPh>
    <phoneticPr fontId="9"/>
  </si>
  <si>
    <t>無</t>
    <rPh sb="0" eb="1">
      <t>ナ</t>
    </rPh>
    <phoneticPr fontId="9"/>
  </si>
  <si>
    <t>有</t>
    <phoneticPr fontId="9"/>
  </si>
  <si>
    <t>木造</t>
    <rPh sb="0" eb="2">
      <t>モクゾウ</t>
    </rPh>
    <phoneticPr fontId="9"/>
  </si>
  <si>
    <t>簡易耐火構造</t>
    <rPh sb="0" eb="2">
      <t>カンイ</t>
    </rPh>
    <rPh sb="2" eb="4">
      <t>タイカ</t>
    </rPh>
    <rPh sb="4" eb="6">
      <t>コウゾウ</t>
    </rPh>
    <phoneticPr fontId="9"/>
  </si>
  <si>
    <t>耐火構造</t>
    <rPh sb="0" eb="2">
      <t>タイカ</t>
    </rPh>
    <rPh sb="2" eb="4">
      <t>コウゾウ</t>
    </rPh>
    <phoneticPr fontId="9"/>
  </si>
  <si>
    <t>スプリンクラーの設置有無</t>
    <rPh sb="8" eb="10">
      <t>セッチ</t>
    </rPh>
    <rPh sb="10" eb="12">
      <t>ウム</t>
    </rPh>
    <phoneticPr fontId="9"/>
  </si>
  <si>
    <t>②建物</t>
    <rPh sb="1" eb="3">
      <t>タテモノ</t>
    </rPh>
    <phoneticPr fontId="9"/>
  </si>
  <si>
    <t>有</t>
    <rPh sb="0" eb="1">
      <t>ユウ</t>
    </rPh>
    <phoneticPr fontId="9"/>
  </si>
  <si>
    <t>賃借契約の有無</t>
    <rPh sb="0" eb="2">
      <t>チンシャク</t>
    </rPh>
    <rPh sb="2" eb="4">
      <t>ケイヤク</t>
    </rPh>
    <rPh sb="5" eb="7">
      <t>ウム</t>
    </rPh>
    <phoneticPr fontId="9"/>
  </si>
  <si>
    <t xml:space="preserve"> その他（具体的に）</t>
    <rPh sb="3" eb="4">
      <t>タ</t>
    </rPh>
    <rPh sb="5" eb="8">
      <t>グタイテキ</t>
    </rPh>
    <phoneticPr fontId="9"/>
  </si>
  <si>
    <t>屋外遊戯場</t>
    <rPh sb="0" eb="2">
      <t>オクガイ</t>
    </rPh>
    <rPh sb="2" eb="4">
      <t>ユウギ</t>
    </rPh>
    <rPh sb="4" eb="5">
      <t>ジョウ</t>
    </rPh>
    <phoneticPr fontId="9"/>
  </si>
  <si>
    <t>地上権、賃借権設定の有無</t>
    <rPh sb="0" eb="3">
      <t>チジョウケン</t>
    </rPh>
    <rPh sb="4" eb="7">
      <t>チンシャクケン</t>
    </rPh>
    <rPh sb="7" eb="9">
      <t>セッテイ</t>
    </rPh>
    <rPh sb="10" eb="12">
      <t>ウム</t>
    </rPh>
    <phoneticPr fontId="9"/>
  </si>
  <si>
    <t>女子用</t>
    <rPh sb="0" eb="3">
      <t>ジョシヨウ</t>
    </rPh>
    <phoneticPr fontId="9"/>
  </si>
  <si>
    <t>男子用</t>
    <rPh sb="0" eb="3">
      <t>ダンシヨウ</t>
    </rPh>
    <phoneticPr fontId="9"/>
  </si>
  <si>
    <t>円</t>
    <rPh sb="0" eb="1">
      <t>エン</t>
    </rPh>
    <phoneticPr fontId="9"/>
  </si>
  <si>
    <t>借地料年額</t>
    <rPh sb="0" eb="2">
      <t>シャクチ</t>
    </rPh>
    <rPh sb="2" eb="3">
      <t>リョウ</t>
    </rPh>
    <rPh sb="3" eb="5">
      <t>ネンガク</t>
    </rPh>
    <phoneticPr fontId="9"/>
  </si>
  <si>
    <t>便所</t>
    <phoneticPr fontId="9"/>
  </si>
  <si>
    <t>借地（借地がある場合のみ）</t>
    <rPh sb="0" eb="2">
      <t>シャクチ</t>
    </rPh>
    <rPh sb="3" eb="5">
      <t>シャクチ</t>
    </rPh>
    <rPh sb="8" eb="10">
      <t>バアイ</t>
    </rPh>
    <phoneticPr fontId="9"/>
  </si>
  <si>
    <t>調乳室</t>
    <rPh sb="0" eb="2">
      <t>チョウニュウ</t>
    </rPh>
    <rPh sb="2" eb="3">
      <t>シツ</t>
    </rPh>
    <phoneticPr fontId="9"/>
  </si>
  <si>
    <t>沐浴室</t>
    <rPh sb="0" eb="2">
      <t>モクヨク</t>
    </rPh>
    <rPh sb="2" eb="3">
      <t>シツ</t>
    </rPh>
    <phoneticPr fontId="9"/>
  </si>
  <si>
    <t>所有者</t>
    <rPh sb="0" eb="3">
      <t>ショユウシャ</t>
    </rPh>
    <phoneticPr fontId="9"/>
  </si>
  <si>
    <t>事務室</t>
    <rPh sb="0" eb="3">
      <t>ジムシツ</t>
    </rPh>
    <phoneticPr fontId="9"/>
  </si>
  <si>
    <t>調理室</t>
    <rPh sb="0" eb="3">
      <t>チョウリシツ</t>
    </rPh>
    <phoneticPr fontId="9"/>
  </si>
  <si>
    <t>借地</t>
    <rPh sb="0" eb="2">
      <t>カリチ</t>
    </rPh>
    <phoneticPr fontId="9"/>
  </si>
  <si>
    <t>医務室</t>
    <rPh sb="0" eb="3">
      <t>イムシツ</t>
    </rPh>
    <phoneticPr fontId="9"/>
  </si>
  <si>
    <t>自己所有地</t>
    <rPh sb="0" eb="2">
      <t>ジコ</t>
    </rPh>
    <rPh sb="2" eb="5">
      <t>ショユウチ</t>
    </rPh>
    <phoneticPr fontId="9"/>
  </si>
  <si>
    <t>遊戯室</t>
    <rPh sb="0" eb="3">
      <t>ユウギシツ</t>
    </rPh>
    <phoneticPr fontId="9"/>
  </si>
  <si>
    <t>床面積</t>
    <rPh sb="0" eb="3">
      <t>ユカメンセキ</t>
    </rPh>
    <phoneticPr fontId="9"/>
  </si>
  <si>
    <t>室数</t>
    <rPh sb="0" eb="1">
      <t>シツ</t>
    </rPh>
    <rPh sb="1" eb="2">
      <t>スウ</t>
    </rPh>
    <phoneticPr fontId="9"/>
  </si>
  <si>
    <t>①土地（経営主体が社会福祉法人の場合のみ）</t>
    <rPh sb="1" eb="3">
      <t>トチ</t>
    </rPh>
    <rPh sb="4" eb="6">
      <t>ケイエイ</t>
    </rPh>
    <rPh sb="6" eb="8">
      <t>シュタイ</t>
    </rPh>
    <rPh sb="9" eb="11">
      <t>シャカイ</t>
    </rPh>
    <rPh sb="11" eb="13">
      <t>フクシ</t>
    </rPh>
    <rPh sb="13" eb="15">
      <t>ホウジン</t>
    </rPh>
    <rPh sb="16" eb="18">
      <t>バアイ</t>
    </rPh>
    <phoneticPr fontId="9"/>
  </si>
  <si>
    <t>③設備</t>
    <rPh sb="1" eb="2">
      <t>セツ</t>
    </rPh>
    <rPh sb="2" eb="3">
      <t>ソナエ</t>
    </rPh>
    <phoneticPr fontId="9"/>
  </si>
  <si>
    <t>日現在</t>
    <rPh sb="0" eb="1">
      <t>ニチ</t>
    </rPh>
    <rPh sb="1" eb="3">
      <t>ゲンザイ</t>
    </rPh>
    <phoneticPr fontId="9"/>
  </si>
  <si>
    <t>月</t>
    <rPh sb="0" eb="1">
      <t>ガツ</t>
    </rPh>
    <phoneticPr fontId="9"/>
  </si>
  <si>
    <t>年</t>
    <rPh sb="0" eb="1">
      <t>ネン</t>
    </rPh>
    <phoneticPr fontId="9"/>
  </si>
  <si>
    <t>人</t>
    <rPh sb="0" eb="1">
      <t>ニン</t>
    </rPh>
    <phoneticPr fontId="9"/>
  </si>
  <si>
    <t>現員</t>
    <phoneticPr fontId="9"/>
  </si>
  <si>
    <t>経営主体</t>
  </si>
  <si>
    <t>日</t>
    <rPh sb="0" eb="1">
      <t>ニチ</t>
    </rPh>
    <phoneticPr fontId="9"/>
  </si>
  <si>
    <t>現在認可定員</t>
    <rPh sb="0" eb="2">
      <t>ゲンザイ</t>
    </rPh>
    <rPh sb="2" eb="4">
      <t>ニンカ</t>
    </rPh>
    <rPh sb="4" eb="6">
      <t>テイイン</t>
    </rPh>
    <phoneticPr fontId="9"/>
  </si>
  <si>
    <t>設置主体</t>
  </si>
  <si>
    <t>〃</t>
  </si>
  <si>
    <t>日</t>
    <rPh sb="0" eb="1">
      <t>ヒ</t>
    </rPh>
    <phoneticPr fontId="9"/>
  </si>
  <si>
    <t>施設認可年月日</t>
  </si>
  <si>
    <t>施設長氏名</t>
  </si>
  <si>
    <t>変更定員・変更年月日</t>
    <phoneticPr fontId="9"/>
  </si>
  <si>
    <t>FAX</t>
    <phoneticPr fontId="9"/>
  </si>
  <si>
    <t>TEL</t>
    <phoneticPr fontId="9"/>
  </si>
  <si>
    <t>電話番号等</t>
  </si>
  <si>
    <t>当初認可定員</t>
    <rPh sb="0" eb="2">
      <t>トウショ</t>
    </rPh>
    <phoneticPr fontId="9"/>
  </si>
  <si>
    <t>施設所在地</t>
  </si>
  <si>
    <t>定款(条例)制定年月日</t>
  </si>
  <si>
    <t>施設種別</t>
    <rPh sb="0" eb="2">
      <t>シセツ</t>
    </rPh>
    <rPh sb="2" eb="4">
      <t>シュベツ</t>
    </rPh>
    <phoneticPr fontId="9"/>
  </si>
  <si>
    <t>事業開始年月日</t>
    <phoneticPr fontId="9"/>
  </si>
  <si>
    <t>１．施設の概況</t>
    <phoneticPr fontId="9"/>
  </si>
  <si>
    <t>（３）面積配置人員</t>
    <rPh sb="3" eb="5">
      <t>メンセキ</t>
    </rPh>
    <rPh sb="5" eb="7">
      <t>ハイチ</t>
    </rPh>
    <rPh sb="7" eb="9">
      <t>ジンイン</t>
    </rPh>
    <phoneticPr fontId="9"/>
  </si>
  <si>
    <t>（</t>
    <phoneticPr fontId="9"/>
  </si>
  <si>
    <t>日現在）</t>
    <rPh sb="0" eb="1">
      <t>ニチ</t>
    </rPh>
    <rPh sb="1" eb="3">
      <t>ゲンザイ</t>
    </rPh>
    <phoneticPr fontId="9"/>
  </si>
  <si>
    <t>年齢</t>
    <rPh sb="0" eb="2">
      <t>ネンレイ</t>
    </rPh>
    <phoneticPr fontId="7"/>
  </si>
  <si>
    <t>クラス名</t>
    <rPh sb="3" eb="4">
      <t>メイ</t>
    </rPh>
    <phoneticPr fontId="7"/>
  </si>
  <si>
    <t>発達の段階</t>
    <rPh sb="0" eb="2">
      <t>ハッタツ</t>
    </rPh>
    <rPh sb="3" eb="5">
      <t>ダンカイ</t>
    </rPh>
    <phoneticPr fontId="7"/>
  </si>
  <si>
    <t>在籍人数
4月1日
（人）</t>
    <phoneticPr fontId="9"/>
  </si>
  <si>
    <t>在籍人数
監査直近
（人）</t>
    <rPh sb="0" eb="2">
      <t>ザイセキ</t>
    </rPh>
    <rPh sb="2" eb="4">
      <t>ニンズウ</t>
    </rPh>
    <rPh sb="5" eb="7">
      <t>カンサ</t>
    </rPh>
    <rPh sb="7" eb="9">
      <t>チョッキン</t>
    </rPh>
    <rPh sb="11" eb="12">
      <t>ニン</t>
    </rPh>
    <phoneticPr fontId="7"/>
  </si>
  <si>
    <t>保育室等面積（㎡）</t>
    <rPh sb="0" eb="3">
      <t>ホイクシツ</t>
    </rPh>
    <rPh sb="3" eb="4">
      <t>トウ</t>
    </rPh>
    <rPh sb="4" eb="6">
      <t>メンセキ</t>
    </rPh>
    <phoneticPr fontId="7"/>
  </si>
  <si>
    <t>保育士配置人員（人）</t>
    <rPh sb="0" eb="3">
      <t>ホイクシ</t>
    </rPh>
    <rPh sb="3" eb="5">
      <t>ハイチ</t>
    </rPh>
    <rPh sb="5" eb="7">
      <t>ジンイン</t>
    </rPh>
    <rPh sb="8" eb="9">
      <t>ニン</t>
    </rPh>
    <phoneticPr fontId="7"/>
  </si>
  <si>
    <t>必要面積</t>
    <rPh sb="0" eb="2">
      <t>ヒツヨウ</t>
    </rPh>
    <rPh sb="2" eb="4">
      <t>メンセキ</t>
    </rPh>
    <phoneticPr fontId="7"/>
  </si>
  <si>
    <t>実面積</t>
    <rPh sb="0" eb="1">
      <t>ジツ</t>
    </rPh>
    <rPh sb="1" eb="3">
      <t>メンセキ</t>
    </rPh>
    <phoneticPr fontId="7"/>
  </si>
  <si>
    <t>適否</t>
    <rPh sb="0" eb="2">
      <t>テキヒ</t>
    </rPh>
    <phoneticPr fontId="9"/>
  </si>
  <si>
    <t>配置基準</t>
    <rPh sb="0" eb="2">
      <t>ハイチ</t>
    </rPh>
    <rPh sb="2" eb="4">
      <t>キジュン</t>
    </rPh>
    <phoneticPr fontId="7"/>
  </si>
  <si>
    <t>必要
職員数</t>
    <rPh sb="0" eb="2">
      <t>ヒツヨウ</t>
    </rPh>
    <rPh sb="3" eb="6">
      <t>ショクインスウ</t>
    </rPh>
    <phoneticPr fontId="7"/>
  </si>
  <si>
    <t>実人員数</t>
    <rPh sb="0" eb="1">
      <t>ジツ</t>
    </rPh>
    <rPh sb="1" eb="4">
      <t>ジンインスウ</t>
    </rPh>
    <phoneticPr fontId="7"/>
  </si>
  <si>
    <t>満2歳の子ども</t>
    <rPh sb="0" eb="1">
      <t>マン</t>
    </rPh>
    <rPh sb="2" eb="3">
      <t>サイ</t>
    </rPh>
    <rPh sb="4" eb="5">
      <t>コ</t>
    </rPh>
    <phoneticPr fontId="9"/>
  </si>
  <si>
    <t>満2歳の子ども</t>
  </si>
  <si>
    <t>満3歳の子ども</t>
    <rPh sb="0" eb="1">
      <t>マン</t>
    </rPh>
    <rPh sb="2" eb="3">
      <t>サイ</t>
    </rPh>
    <rPh sb="4" eb="5">
      <t>コ</t>
    </rPh>
    <phoneticPr fontId="9"/>
  </si>
  <si>
    <t>満4歳の子ども</t>
    <rPh sb="0" eb="1">
      <t>マン</t>
    </rPh>
    <rPh sb="2" eb="3">
      <t>サイ</t>
    </rPh>
    <rPh sb="4" eb="5">
      <t>コ</t>
    </rPh>
    <phoneticPr fontId="9"/>
  </si>
  <si>
    <t>合計</t>
    <rPh sb="0" eb="2">
      <t>ゴウケイ</t>
    </rPh>
    <phoneticPr fontId="7"/>
  </si>
  <si>
    <t>１．保育室及び保育士それぞれ各部屋ごとに記入してください。</t>
    <phoneticPr fontId="9"/>
  </si>
  <si>
    <t>２．「ほふくをしない子ども」の数には、ほふくできない・立ち歩きできない子どもの数を記入してください。</t>
    <rPh sb="10" eb="11">
      <t>コ</t>
    </rPh>
    <rPh sb="15" eb="16">
      <t>カズ</t>
    </rPh>
    <rPh sb="27" eb="28">
      <t>タ</t>
    </rPh>
    <rPh sb="29" eb="30">
      <t>アル</t>
    </rPh>
    <rPh sb="35" eb="36">
      <t>コ</t>
    </rPh>
    <rPh sb="39" eb="40">
      <t>カズ</t>
    </rPh>
    <rPh sb="41" eb="43">
      <t>キニュウ</t>
    </rPh>
    <phoneticPr fontId="7"/>
  </si>
  <si>
    <t>３．「ほふくをする子ども」の数には、ほふくをする子どもの他に立ち歩きをする子どもの数を含めて記入してください。</t>
    <rPh sb="14" eb="15">
      <t>カズ</t>
    </rPh>
    <rPh sb="24" eb="25">
      <t>コ</t>
    </rPh>
    <rPh sb="28" eb="29">
      <t>ホカ</t>
    </rPh>
    <rPh sb="30" eb="31">
      <t>タ</t>
    </rPh>
    <rPh sb="32" eb="33">
      <t>アル</t>
    </rPh>
    <rPh sb="37" eb="38">
      <t>コ</t>
    </rPh>
    <rPh sb="41" eb="42">
      <t>カズ</t>
    </rPh>
    <rPh sb="43" eb="44">
      <t>フク</t>
    </rPh>
    <rPh sb="46" eb="48">
      <t>キニュウ</t>
    </rPh>
    <phoneticPr fontId="9"/>
  </si>
  <si>
    <t>（４）担当保育士</t>
    <rPh sb="3" eb="5">
      <t>タントウ</t>
    </rPh>
    <rPh sb="5" eb="7">
      <t>ホイク</t>
    </rPh>
    <rPh sb="7" eb="8">
      <t>シ</t>
    </rPh>
    <phoneticPr fontId="7"/>
  </si>
  <si>
    <t>担当保育士氏名</t>
    <rPh sb="0" eb="2">
      <t>タントウ</t>
    </rPh>
    <rPh sb="2" eb="5">
      <t>ホイクシ</t>
    </rPh>
    <rPh sb="5" eb="7">
      <t>シメイ</t>
    </rPh>
    <phoneticPr fontId="7"/>
  </si>
  <si>
    <t>２．職員の配置状況</t>
  </si>
  <si>
    <t>（１）職種別職員充足状況</t>
    <phoneticPr fontId="9"/>
  </si>
  <si>
    <t>施設長</t>
    <phoneticPr fontId="9"/>
  </si>
  <si>
    <t>事務員</t>
    <rPh sb="0" eb="3">
      <t>ジムイン</t>
    </rPh>
    <phoneticPr fontId="9"/>
  </si>
  <si>
    <t>栄養士</t>
  </si>
  <si>
    <t>調理員</t>
  </si>
  <si>
    <t>その他</t>
  </si>
  <si>
    <t>合計</t>
  </si>
  <si>
    <t>看護
職員</t>
    <phoneticPr fontId="9"/>
  </si>
  <si>
    <t>小計</t>
    <rPh sb="0" eb="2">
      <t>ショウケイ</t>
    </rPh>
    <phoneticPr fontId="9"/>
  </si>
  <si>
    <t>現　　員</t>
    <rPh sb="0" eb="1">
      <t>ウツツ</t>
    </rPh>
    <rPh sb="3" eb="4">
      <t>イン</t>
    </rPh>
    <phoneticPr fontId="9"/>
  </si>
  <si>
    <t>正規職員</t>
    <phoneticPr fontId="9"/>
  </si>
  <si>
    <t>　非常勤職員</t>
    <phoneticPr fontId="9"/>
  </si>
  <si>
    <t>（注）</t>
    <phoneticPr fontId="9"/>
  </si>
  <si>
    <t>１．「保育士」の「配置基準数」欄は、他市町村から委託を受けている児童及び私的契約児を含めた児童数をもとに、前頁の配置人員より算出してください。</t>
    <phoneticPr fontId="9"/>
  </si>
  <si>
    <t>２．嘱託医は、「合計」欄に含めないでください。</t>
    <phoneticPr fontId="9"/>
  </si>
  <si>
    <t>　　　　　　　</t>
    <phoneticPr fontId="9"/>
  </si>
  <si>
    <t>　　勤務時間がそれに満たない者を非常勤職員とする。</t>
    <phoneticPr fontId="9"/>
  </si>
  <si>
    <t xml:space="preserve">（２）医師の状況                                                </t>
    <phoneticPr fontId="9"/>
  </si>
  <si>
    <t xml:space="preserve">（３）職員未充足に対する補充計画                  </t>
    <phoneticPr fontId="9"/>
  </si>
  <si>
    <t>欠員職種</t>
    <phoneticPr fontId="9"/>
  </si>
  <si>
    <t>医療機関名</t>
    <phoneticPr fontId="9"/>
  </si>
  <si>
    <t xml:space="preserve"> 欠員人数</t>
    <rPh sb="1" eb="3">
      <t>ケツイン</t>
    </rPh>
    <rPh sb="3" eb="5">
      <t>ニンズウ</t>
    </rPh>
    <phoneticPr fontId="9"/>
  </si>
  <si>
    <t>診療科目</t>
    <phoneticPr fontId="9"/>
  </si>
  <si>
    <t xml:space="preserve"> 欠員期間</t>
    <phoneticPr fontId="9"/>
  </si>
  <si>
    <t>給与
賃金</t>
    <rPh sb="0" eb="2">
      <t>キュウヨ</t>
    </rPh>
    <rPh sb="3" eb="5">
      <t>チンギン</t>
    </rPh>
    <phoneticPr fontId="9"/>
  </si>
  <si>
    <t>契約額</t>
    <rPh sb="0" eb="2">
      <t>ケイヤク</t>
    </rPh>
    <rPh sb="2" eb="3">
      <t>ガク</t>
    </rPh>
    <phoneticPr fontId="9"/>
  </si>
  <si>
    <t xml:space="preserve"> 補充計画</t>
    <phoneticPr fontId="9"/>
  </si>
  <si>
    <t>（税込み）</t>
    <rPh sb="1" eb="3">
      <t>ゼイコ</t>
    </rPh>
    <phoneticPr fontId="9"/>
  </si>
  <si>
    <t>うち措置費
支出額</t>
    <rPh sb="2" eb="4">
      <t>ソチ</t>
    </rPh>
    <rPh sb="4" eb="5">
      <t>ヒ</t>
    </rPh>
    <rPh sb="6" eb="9">
      <t>シシュツガク</t>
    </rPh>
    <phoneticPr fontId="9"/>
  </si>
  <si>
    <t>嘱託医契約の有無</t>
    <rPh sb="2" eb="3">
      <t>イ</t>
    </rPh>
    <phoneticPr fontId="9"/>
  </si>
  <si>
    <t>勤務の形態</t>
    <phoneticPr fontId="9"/>
  </si>
  <si>
    <t>保険請求の有無</t>
    <phoneticPr fontId="9"/>
  </si>
  <si>
    <t xml:space="preserve">             </t>
    <phoneticPr fontId="9"/>
  </si>
  <si>
    <t>本表は、資料作成時において職員配置基準数に対して</t>
  </si>
  <si>
    <t>欠員が生じている場合に記入してください。</t>
    <phoneticPr fontId="9"/>
  </si>
  <si>
    <t>委託内容</t>
    <rPh sb="0" eb="2">
      <t>イタク</t>
    </rPh>
    <rPh sb="2" eb="4">
      <t>ナイヨウ</t>
    </rPh>
    <phoneticPr fontId="9"/>
  </si>
  <si>
    <t>委託先</t>
    <rPh sb="0" eb="3">
      <t>イタクサキ</t>
    </rPh>
    <phoneticPr fontId="9"/>
  </si>
  <si>
    <t>委託の有無</t>
    <rPh sb="0" eb="2">
      <t>イタク</t>
    </rPh>
    <rPh sb="3" eb="5">
      <t>ウム</t>
    </rPh>
    <phoneticPr fontId="9"/>
  </si>
  <si>
    <t>（３）労務事務の社会保険労務士等への委託の状況</t>
    <rPh sb="3" eb="5">
      <t>ロウム</t>
    </rPh>
    <rPh sb="5" eb="7">
      <t>ジム</t>
    </rPh>
    <phoneticPr fontId="9"/>
  </si>
  <si>
    <t>備考</t>
  </si>
  <si>
    <t>氏名</t>
  </si>
  <si>
    <t>職種</t>
    <rPh sb="0" eb="2">
      <t>ショクシュ</t>
    </rPh>
    <phoneticPr fontId="9"/>
  </si>
  <si>
    <t>年月日</t>
    <phoneticPr fontId="9"/>
  </si>
  <si>
    <t>５．嘱託医は、「合計」欄に含めないでください。</t>
    <rPh sb="2" eb="4">
      <t>ショクタク</t>
    </rPh>
    <rPh sb="4" eb="5">
      <t>イ</t>
    </rPh>
    <rPh sb="8" eb="10">
      <t>ゴウケイ</t>
    </rPh>
    <rPh sb="11" eb="12">
      <t>ラン</t>
    </rPh>
    <rPh sb="13" eb="14">
      <t>フク</t>
    </rPh>
    <phoneticPr fontId="9"/>
  </si>
  <si>
    <t>４．「採用」、「退職」数には、法人・施設間内部での異動者数を含めてください。</t>
    <phoneticPr fontId="9"/>
  </si>
  <si>
    <t>２．「　月　日現在職員数」については、資料作成時の状況により記入してください。</t>
    <phoneticPr fontId="9"/>
  </si>
  <si>
    <t>日現在職員数</t>
    <rPh sb="0" eb="3">
      <t>ニチゲンザイ</t>
    </rPh>
    <rPh sb="3" eb="6">
      <t>ショクインスウ</t>
    </rPh>
    <phoneticPr fontId="9"/>
  </si>
  <si>
    <t>度</t>
  </si>
  <si>
    <t>退職</t>
  </si>
  <si>
    <t>年</t>
  </si>
  <si>
    <t>採用</t>
  </si>
  <si>
    <t>年度中</t>
  </si>
  <si>
    <t>看護
職員</t>
    <rPh sb="0" eb="2">
      <t>カンゴ</t>
    </rPh>
    <rPh sb="3" eb="5">
      <t>ショクイン</t>
    </rPh>
    <phoneticPr fontId="9"/>
  </si>
  <si>
    <t>保育士</t>
    <rPh sb="0" eb="3">
      <t>ホイクシ</t>
    </rPh>
    <phoneticPr fontId="9"/>
  </si>
  <si>
    <t>事務員</t>
  </si>
  <si>
    <t>施設長</t>
  </si>
  <si>
    <t>（１）職員の採用・退職の状況</t>
    <phoneticPr fontId="9"/>
  </si>
  <si>
    <t>３．職員の採用・退職の状況</t>
  </si>
  <si>
    <t>その他</t>
    <rPh sb="2" eb="3">
      <t>タ</t>
    </rPh>
    <phoneticPr fontId="9"/>
  </si>
  <si>
    <t>医師</t>
    <rPh sb="0" eb="2">
      <t>イシ</t>
    </rPh>
    <phoneticPr fontId="5"/>
  </si>
  <si>
    <t>栄養士</t>
    <rPh sb="0" eb="3">
      <t>エイヨウシ</t>
    </rPh>
    <phoneticPr fontId="9"/>
  </si>
  <si>
    <t>看護職員</t>
    <rPh sb="0" eb="2">
      <t>カンゴ</t>
    </rPh>
    <rPh sb="2" eb="4">
      <t>ショクイン</t>
    </rPh>
    <phoneticPr fontId="5"/>
  </si>
  <si>
    <t>保育士</t>
    <rPh sb="0" eb="3">
      <t>ホイクシ</t>
    </rPh>
    <phoneticPr fontId="5"/>
  </si>
  <si>
    <t>事務長</t>
    <rPh sb="0" eb="3">
      <t>ジムチョウ</t>
    </rPh>
    <phoneticPr fontId="5"/>
  </si>
  <si>
    <t>副施設長</t>
    <rPh sb="0" eb="1">
      <t>フク</t>
    </rPh>
    <rPh sb="1" eb="4">
      <t>シセツチョウ</t>
    </rPh>
    <phoneticPr fontId="5"/>
  </si>
  <si>
    <t>　　また、給与支給額について、資料への記載に代えて、太枠内各項目がわかる給与支払台帳等を添付していただいても差し支えありません。</t>
    <phoneticPr fontId="9"/>
  </si>
  <si>
    <t>３．給与支給額は、指導監査の直近に支給された金額（賞与を除く）を記入してください。</t>
    <rPh sb="22" eb="24">
      <t>キンガク</t>
    </rPh>
    <rPh sb="25" eb="27">
      <t>ショウヨ</t>
    </rPh>
    <rPh sb="28" eb="29">
      <t>ノゾ</t>
    </rPh>
    <rPh sb="32" eb="34">
      <t>キニュウ</t>
    </rPh>
    <phoneticPr fontId="9"/>
  </si>
  <si>
    <t>合計</t>
    <rPh sb="0" eb="2">
      <t>ゴウケイ</t>
    </rPh>
    <phoneticPr fontId="9"/>
  </si>
  <si>
    <t>月額</t>
    <rPh sb="0" eb="2">
      <t>ゲツガク</t>
    </rPh>
    <phoneticPr fontId="9"/>
  </si>
  <si>
    <t>号給</t>
    <rPh sb="0" eb="1">
      <t>ゴウキュウ</t>
    </rPh>
    <rPh sb="1" eb="2">
      <t>キュウ</t>
    </rPh>
    <phoneticPr fontId="9"/>
  </si>
  <si>
    <t>諸　　　　手　　　　当</t>
    <rPh sb="0" eb="1">
      <t>モロ</t>
    </rPh>
    <rPh sb="5" eb="6">
      <t>テ</t>
    </rPh>
    <rPh sb="10" eb="11">
      <t>トウ</t>
    </rPh>
    <phoneticPr fontId="9"/>
  </si>
  <si>
    <t>本　俸</t>
    <rPh sb="0" eb="3">
      <t>ホンポウ</t>
    </rPh>
    <phoneticPr fontId="9"/>
  </si>
  <si>
    <t>備考</t>
    <rPh sb="0" eb="2">
      <t>ビコウ</t>
    </rPh>
    <phoneticPr fontId="9"/>
  </si>
  <si>
    <t>額</t>
    <rPh sb="0" eb="1">
      <t>ガク</t>
    </rPh>
    <phoneticPr fontId="9"/>
  </si>
  <si>
    <t>給</t>
    <rPh sb="0" eb="1">
      <t>キュウ</t>
    </rPh>
    <phoneticPr fontId="9"/>
  </si>
  <si>
    <t>支</t>
    <rPh sb="0" eb="1">
      <t>シ</t>
    </rPh>
    <phoneticPr fontId="9"/>
  </si>
  <si>
    <t>与</t>
    <rPh sb="0" eb="1">
      <t>ヨ</t>
    </rPh>
    <phoneticPr fontId="9"/>
  </si>
  <si>
    <t>月分）</t>
    <phoneticPr fontId="9"/>
  </si>
  <si>
    <t>親　 族
関係等</t>
    <rPh sb="0" eb="1">
      <t>オヤ</t>
    </rPh>
    <rPh sb="3" eb="4">
      <t>ヤカラ</t>
    </rPh>
    <rPh sb="5" eb="7">
      <t>カンケイ</t>
    </rPh>
    <rPh sb="7" eb="8">
      <t>トウ</t>
    </rPh>
    <phoneticPr fontId="9"/>
  </si>
  <si>
    <t>年齢　　　　</t>
    <rPh sb="0" eb="2">
      <t>ネンレイ</t>
    </rPh>
    <phoneticPr fontId="9"/>
  </si>
  <si>
    <t>氏名</t>
    <rPh sb="0" eb="2">
      <t>シメイ</t>
    </rPh>
    <phoneticPr fontId="9"/>
  </si>
  <si>
    <t>専任・兼任の別</t>
    <rPh sb="0" eb="2">
      <t>センニン</t>
    </rPh>
    <rPh sb="3" eb="5">
      <t>ケンニン</t>
    </rPh>
    <rPh sb="6" eb="7">
      <t>ベツ</t>
    </rPh>
    <phoneticPr fontId="9"/>
  </si>
  <si>
    <t>（単位：円）</t>
    <rPh sb="1" eb="3">
      <t>タンイ</t>
    </rPh>
    <rPh sb="4" eb="5">
      <t>エン</t>
    </rPh>
    <phoneticPr fontId="9"/>
  </si>
  <si>
    <t>４．職員の状況</t>
    <rPh sb="2" eb="4">
      <t>ショクイン</t>
    </rPh>
    <rPh sb="5" eb="7">
      <t>ジョウキョウ</t>
    </rPh>
    <phoneticPr fontId="9"/>
  </si>
  <si>
    <t>日締結</t>
    <rPh sb="0" eb="1">
      <t>ニチ</t>
    </rPh>
    <rPh sb="1" eb="3">
      <t>テイケツ</t>
    </rPh>
    <phoneticPr fontId="2"/>
  </si>
  <si>
    <t>月</t>
    <rPh sb="0" eb="1">
      <t>ガツ</t>
    </rPh>
    <phoneticPr fontId="2"/>
  </si>
  <si>
    <t>年</t>
    <rPh sb="0" eb="1">
      <t>ネン</t>
    </rPh>
    <phoneticPr fontId="2"/>
  </si>
  <si>
    <t>日届出</t>
    <rPh sb="0" eb="1">
      <t>ニチ</t>
    </rPh>
    <rPh sb="1" eb="3">
      <t>トドケデ</t>
    </rPh>
    <phoneticPr fontId="2"/>
  </si>
  <si>
    <t>２．就業規則の始業時間、終業時間を「始業時間」「終業時間」欄に記入してください。</t>
    <rPh sb="24" eb="26">
      <t>シュウギョウ</t>
    </rPh>
    <phoneticPr fontId="2"/>
  </si>
  <si>
    <t>１．本表は職種別に別葉として、時間の経過ごとの業務内容を具体的に記入してください。</t>
    <phoneticPr fontId="9"/>
  </si>
  <si>
    <t>無</t>
    <rPh sb="0" eb="1">
      <t>ム</t>
    </rPh>
    <phoneticPr fontId="2"/>
  </si>
  <si>
    <t>）</t>
    <phoneticPr fontId="2"/>
  </si>
  <si>
    <t>有（</t>
    <rPh sb="0" eb="1">
      <t>ウ</t>
    </rPh>
    <phoneticPr fontId="2"/>
  </si>
  <si>
    <t>整備状況</t>
  </si>
  <si>
    <t>労働基準法</t>
  </si>
  <si>
    <t>変形労働時間制の状況</t>
    <phoneticPr fontId="2"/>
  </si>
  <si>
    <t>分</t>
    <rPh sb="0" eb="1">
      <t>フン</t>
    </rPh>
    <phoneticPr fontId="2"/>
  </si>
  <si>
    <t>時</t>
    <rPh sb="0" eb="1">
      <t>トキ</t>
    </rPh>
    <phoneticPr fontId="2"/>
  </si>
  <si>
    <t>夕</t>
    <rPh sb="0" eb="1">
      <t>ユウ</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</si>
  <si>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</si>
  <si>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 xml:space="preserve">  時間</t>
    <rPh sb="2" eb="4">
      <t>ジカン</t>
    </rPh>
    <phoneticPr fontId="2"/>
  </si>
  <si>
    <t>朝</t>
    <rPh sb="0" eb="1">
      <t>アサ</t>
    </rPh>
    <phoneticPr fontId="2"/>
  </si>
  <si>
    <t>週所定労働時間</t>
    <rPh sb="0" eb="1">
      <t>シュウ</t>
    </rPh>
    <rPh sb="1" eb="3">
      <t>ショテイ</t>
    </rPh>
    <rPh sb="3" eb="5">
      <t>ロウドウ</t>
    </rPh>
    <rPh sb="5" eb="7">
      <t>ジカン</t>
    </rPh>
    <phoneticPr fontId="2"/>
  </si>
  <si>
    <t>引継ぎ</t>
    <rPh sb="0" eb="2">
      <t>ヒキツ</t>
    </rPh>
    <phoneticPr fontId="2"/>
  </si>
  <si>
    <t>平日</t>
    <rPh sb="0" eb="2">
      <t>ヘイジツ</t>
    </rPh>
    <phoneticPr fontId="9"/>
  </si>
  <si>
    <t>計</t>
    <rPh sb="0" eb="1">
      <t>ケイ</t>
    </rPh>
    <phoneticPr fontId="2"/>
  </si>
  <si>
    <t>休憩</t>
    <rPh sb="0" eb="2">
      <t>キュウケイ</t>
    </rPh>
    <phoneticPr fontId="2"/>
  </si>
  <si>
    <t>実働</t>
    <phoneticPr fontId="2"/>
  </si>
  <si>
    <t>休憩終了
時間</t>
    <rPh sb="0" eb="2">
      <t>キュウケイ</t>
    </rPh>
    <rPh sb="2" eb="4">
      <t>シュウリョウ</t>
    </rPh>
    <rPh sb="5" eb="7">
      <t>ジカン</t>
    </rPh>
    <phoneticPr fontId="2"/>
  </si>
  <si>
    <t>休憩開始
時間</t>
    <rPh sb="0" eb="2">
      <t>キュウケイ</t>
    </rPh>
    <rPh sb="2" eb="4">
      <t>カイシ</t>
    </rPh>
    <rPh sb="5" eb="7">
      <t>ジカン</t>
    </rPh>
    <phoneticPr fontId="2"/>
  </si>
  <si>
    <t>終業時間</t>
    <rPh sb="0" eb="1">
      <t>シュウ</t>
    </rPh>
    <phoneticPr fontId="2"/>
  </si>
  <si>
    <t>始業時間</t>
    <phoneticPr fontId="2"/>
  </si>
  <si>
    <t>人数</t>
    <rPh sb="0" eb="2">
      <t>ニンズウ</t>
    </rPh>
    <phoneticPr fontId="2"/>
  </si>
  <si>
    <t xml:space="preserve"> 勤務形態</t>
  </si>
  <si>
    <t>職種別に分けて作成してください。</t>
  </si>
  <si>
    <t>）</t>
    <phoneticPr fontId="9"/>
  </si>
  <si>
    <t>施設長   ・   事務員   ・   保育士   ・   看護職員   ・   栄養士   ・   調理員   ・   その他</t>
    <rPh sb="20" eb="23">
      <t>ホイクシ</t>
    </rPh>
    <phoneticPr fontId="9"/>
  </si>
  <si>
    <t xml:space="preserve">（　　 職種別  ： </t>
    <rPh sb="4" eb="7">
      <t>ショクシュベツ</t>
    </rPh>
    <phoneticPr fontId="2"/>
  </si>
  <si>
    <t>シートをコピーする等、</t>
  </si>
  <si>
    <t>（３）職員の勤務状況等</t>
    <phoneticPr fontId="9"/>
  </si>
  <si>
    <t>４．職員の状況</t>
    <phoneticPr fontId="2"/>
  </si>
  <si>
    <t>)</t>
    <phoneticPr fontId="9"/>
  </si>
  <si>
    <t>～</t>
    <phoneticPr fontId="9"/>
  </si>
  <si>
    <t>(</t>
    <phoneticPr fontId="9"/>
  </si>
  <si>
    <t>I</t>
    <phoneticPr fontId="9"/>
  </si>
  <si>
    <t>F</t>
    <phoneticPr fontId="9"/>
  </si>
  <si>
    <t>C</t>
    <phoneticPr fontId="9"/>
  </si>
  <si>
    <t>　　太枠内黄色部分以外についてはご記入願います。</t>
    <rPh sb="17" eb="19">
      <t>キニュウ</t>
    </rPh>
    <rPh sb="19" eb="20">
      <t>ネガ</t>
    </rPh>
    <phoneticPr fontId="9"/>
  </si>
  <si>
    <t>H</t>
    <phoneticPr fontId="9"/>
  </si>
  <si>
    <t>E</t>
    <phoneticPr fontId="9"/>
  </si>
  <si>
    <t>Ｂ</t>
    <phoneticPr fontId="9"/>
  </si>
  <si>
    <t>　　太枠内について、 記入項目が明確に分かるような既存のシフト表がある場合は記入不要です。</t>
    <rPh sb="2" eb="4">
      <t>フトワク</t>
    </rPh>
    <rPh sb="4" eb="5">
      <t>ナイ</t>
    </rPh>
    <rPh sb="38" eb="40">
      <t>キニュウ</t>
    </rPh>
    <rPh sb="40" eb="42">
      <t>フヨウ</t>
    </rPh>
    <phoneticPr fontId="9"/>
  </si>
  <si>
    <t>G</t>
    <phoneticPr fontId="9"/>
  </si>
  <si>
    <t>D</t>
    <phoneticPr fontId="9"/>
  </si>
  <si>
    <t>Ａ</t>
    <phoneticPr fontId="9"/>
  </si>
  <si>
    <t>勤務時間
帯の符号</t>
    <rPh sb="0" eb="2">
      <t>キンム</t>
    </rPh>
    <rPh sb="2" eb="4">
      <t>ジカン</t>
    </rPh>
    <rPh sb="5" eb="6">
      <t>タイ</t>
    </rPh>
    <rPh sb="7" eb="9">
      <t>フゴウ</t>
    </rPh>
    <phoneticPr fontId="9"/>
  </si>
  <si>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9"/>
  </si>
  <si>
    <t>時間計</t>
    <rPh sb="0" eb="3">
      <t>ジカンケイ</t>
    </rPh>
    <phoneticPr fontId="9"/>
  </si>
  <si>
    <t>日数計</t>
    <rPh sb="0" eb="2">
      <t>ニッスウ</t>
    </rPh>
    <rPh sb="2" eb="3">
      <t>ケイ</t>
    </rPh>
    <phoneticPr fontId="9"/>
  </si>
  <si>
    <t>形態・年月数</t>
    <rPh sb="0" eb="2">
      <t>ケイタイ</t>
    </rPh>
    <rPh sb="3" eb="5">
      <t>ネンゲツ</t>
    </rPh>
    <rPh sb="5" eb="6">
      <t>スウ</t>
    </rPh>
    <phoneticPr fontId="9"/>
  </si>
  <si>
    <t>所持資格</t>
    <rPh sb="0" eb="2">
      <t>ショジ</t>
    </rPh>
    <rPh sb="2" eb="4">
      <t>シカク</t>
    </rPh>
    <phoneticPr fontId="9"/>
  </si>
  <si>
    <t>職種・氏名</t>
    <rPh sb="0" eb="2">
      <t>ショクシュ</t>
    </rPh>
    <rPh sb="3" eb="5">
      <t>シメイ</t>
    </rPh>
    <phoneticPr fontId="9"/>
  </si>
  <si>
    <t>月</t>
    <rPh sb="0" eb="1">
      <t>ゲツ</t>
    </rPh>
    <phoneticPr fontId="9"/>
  </si>
  <si>
    <t>ａ ｂ ｃ ｄ</t>
    <phoneticPr fontId="9"/>
  </si>
  <si>
    <t>勤務
年月数</t>
    <rPh sb="0" eb="2">
      <t>キンム</t>
    </rPh>
    <rPh sb="3" eb="5">
      <t>ネンゲツ</t>
    </rPh>
    <rPh sb="5" eb="6">
      <t>スウ</t>
    </rPh>
    <phoneticPr fontId="9"/>
  </si>
  <si>
    <t>31
日</t>
    <rPh sb="3" eb="4">
      <t>ニチ</t>
    </rPh>
    <phoneticPr fontId="9"/>
  </si>
  <si>
    <t>30
日</t>
    <rPh sb="3" eb="4">
      <t>ニチ</t>
    </rPh>
    <phoneticPr fontId="9"/>
  </si>
  <si>
    <t>29
日</t>
    <rPh sb="3" eb="4">
      <t>ニチ</t>
    </rPh>
    <phoneticPr fontId="9"/>
  </si>
  <si>
    <t>28
日</t>
    <rPh sb="3" eb="4">
      <t>ニチ</t>
    </rPh>
    <phoneticPr fontId="9"/>
  </si>
  <si>
    <t>27
日</t>
    <rPh sb="3" eb="4">
      <t>ニチ</t>
    </rPh>
    <phoneticPr fontId="9"/>
  </si>
  <si>
    <t>26
日</t>
    <rPh sb="3" eb="4">
      <t>ニチ</t>
    </rPh>
    <phoneticPr fontId="9"/>
  </si>
  <si>
    <t>25
日</t>
    <rPh sb="3" eb="4">
      <t>ニチ</t>
    </rPh>
    <phoneticPr fontId="9"/>
  </si>
  <si>
    <t>24
日</t>
    <rPh sb="3" eb="4">
      <t>ニチ</t>
    </rPh>
    <phoneticPr fontId="9"/>
  </si>
  <si>
    <t>23
日</t>
    <rPh sb="3" eb="4">
      <t>ニチ</t>
    </rPh>
    <phoneticPr fontId="9"/>
  </si>
  <si>
    <t>22
日</t>
    <rPh sb="3" eb="4">
      <t>ニチ</t>
    </rPh>
    <phoneticPr fontId="9"/>
  </si>
  <si>
    <t>21
日</t>
    <rPh sb="3" eb="4">
      <t>ニチ</t>
    </rPh>
    <phoneticPr fontId="9"/>
  </si>
  <si>
    <t>20
日</t>
    <rPh sb="3" eb="4">
      <t>ニチ</t>
    </rPh>
    <phoneticPr fontId="9"/>
  </si>
  <si>
    <t>19
日</t>
    <rPh sb="3" eb="4">
      <t>ニチ</t>
    </rPh>
    <phoneticPr fontId="9"/>
  </si>
  <si>
    <t>18
日</t>
    <rPh sb="3" eb="4">
      <t>ニチ</t>
    </rPh>
    <phoneticPr fontId="9"/>
  </si>
  <si>
    <t>17
日</t>
    <rPh sb="3" eb="4">
      <t>ニチ</t>
    </rPh>
    <phoneticPr fontId="9"/>
  </si>
  <si>
    <t>16
日</t>
    <rPh sb="3" eb="4">
      <t>ニチ</t>
    </rPh>
    <phoneticPr fontId="9"/>
  </si>
  <si>
    <t>15
日</t>
    <rPh sb="3" eb="4">
      <t>ニチ</t>
    </rPh>
    <phoneticPr fontId="9"/>
  </si>
  <si>
    <t>14
日</t>
    <rPh sb="3" eb="4">
      <t>ニチ</t>
    </rPh>
    <phoneticPr fontId="9"/>
  </si>
  <si>
    <t>13
日</t>
    <rPh sb="3" eb="4">
      <t>ニチ</t>
    </rPh>
    <phoneticPr fontId="9"/>
  </si>
  <si>
    <t>12
日</t>
    <rPh sb="3" eb="4">
      <t>ニチ</t>
    </rPh>
    <phoneticPr fontId="9"/>
  </si>
  <si>
    <t>11
日</t>
    <rPh sb="3" eb="4">
      <t>ニチ</t>
    </rPh>
    <phoneticPr fontId="9"/>
  </si>
  <si>
    <t>10
日</t>
    <rPh sb="3" eb="4">
      <t>ニチ</t>
    </rPh>
    <phoneticPr fontId="9"/>
  </si>
  <si>
    <t>9
日</t>
    <rPh sb="2" eb="3">
      <t>ニチ</t>
    </rPh>
    <phoneticPr fontId="9"/>
  </si>
  <si>
    <t>8
日</t>
    <rPh sb="2" eb="3">
      <t>ニチ</t>
    </rPh>
    <phoneticPr fontId="9"/>
  </si>
  <si>
    <t>7
日</t>
    <rPh sb="2" eb="3">
      <t>ニチ</t>
    </rPh>
    <phoneticPr fontId="9"/>
  </si>
  <si>
    <t>6
日</t>
    <rPh sb="2" eb="3">
      <t>ニチ</t>
    </rPh>
    <phoneticPr fontId="9"/>
  </si>
  <si>
    <t>5
日</t>
    <rPh sb="2" eb="3">
      <t>ニチ</t>
    </rPh>
    <phoneticPr fontId="9"/>
  </si>
  <si>
    <t>4
日</t>
    <rPh sb="2" eb="3">
      <t>ニチ</t>
    </rPh>
    <phoneticPr fontId="9"/>
  </si>
  <si>
    <t>3
日</t>
    <rPh sb="2" eb="3">
      <t>ニチ</t>
    </rPh>
    <phoneticPr fontId="9"/>
  </si>
  <si>
    <t>2
日</t>
    <rPh sb="2" eb="3">
      <t>ニチ</t>
    </rPh>
    <phoneticPr fontId="9"/>
  </si>
  <si>
    <t>1
日</t>
    <rPh sb="2" eb="3">
      <t>ニチ</t>
    </rPh>
    <phoneticPr fontId="9"/>
  </si>
  <si>
    <t>時間計</t>
    <rPh sb="0" eb="2">
      <t>ジカン</t>
    </rPh>
    <rPh sb="2" eb="3">
      <t>ケイ</t>
    </rPh>
    <phoneticPr fontId="9"/>
  </si>
  <si>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9"/>
  </si>
  <si>
    <t>勤務形態</t>
    <rPh sb="0" eb="2">
      <t>キンム</t>
    </rPh>
    <rPh sb="2" eb="4">
      <t>ケイタイ</t>
    </rPh>
    <phoneticPr fontId="9"/>
  </si>
  <si>
    <t>職種
氏名</t>
    <rPh sb="0" eb="2">
      <t>ショクシュ</t>
    </rPh>
    <rPh sb="4" eb="6">
      <t>シメイ</t>
    </rPh>
    <phoneticPr fontId="9"/>
  </si>
  <si>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9"/>
  </si>
  <si>
    <t>Ｉ</t>
    <phoneticPr fontId="9"/>
  </si>
  <si>
    <t>Ｆ</t>
    <phoneticPr fontId="9"/>
  </si>
  <si>
    <t>Ｃ</t>
    <phoneticPr fontId="9"/>
  </si>
  <si>
    <t>Ｈ</t>
    <phoneticPr fontId="9"/>
  </si>
  <si>
    <t>Ｅ</t>
    <phoneticPr fontId="9"/>
  </si>
  <si>
    <t>Ｇ</t>
    <phoneticPr fontId="9"/>
  </si>
  <si>
    <t>Ｄ</t>
    <phoneticPr fontId="9"/>
  </si>
  <si>
    <t>■職種氏名欄
・職種ごとに勤務形態の区分(後述)の順にまとめて記載してください。
・職種は、 施設長、主任保育士、保育士、保育補助等の別を記入してください。</t>
    <rPh sb="47" eb="50">
      <t>シセツチョウ</t>
    </rPh>
    <rPh sb="51" eb="53">
      <t>シュニン</t>
    </rPh>
    <rPh sb="53" eb="56">
      <t>ホイクシ</t>
    </rPh>
    <rPh sb="57" eb="60">
      <t>ホイクシ</t>
    </rPh>
    <rPh sb="61" eb="63">
      <t>ホイク</t>
    </rPh>
    <rPh sb="63" eb="65">
      <t>ホジョ</t>
    </rPh>
    <phoneticPr fontId="15"/>
  </si>
  <si>
    <t>桜井　夕子</t>
    <rPh sb="0" eb="2">
      <t>サクライ</t>
    </rPh>
    <rPh sb="3" eb="5">
      <t>ユウコ</t>
    </rPh>
    <phoneticPr fontId="9"/>
  </si>
  <si>
    <t>准看護師</t>
    <rPh sb="0" eb="4">
      <t>ジュンカンゴシ</t>
    </rPh>
    <phoneticPr fontId="9"/>
  </si>
  <si>
    <t>Ａ</t>
  </si>
  <si>
    <t>看護職員</t>
    <rPh sb="0" eb="2">
      <t>カンゴ</t>
    </rPh>
    <rPh sb="2" eb="4">
      <t>ショクイン</t>
    </rPh>
    <phoneticPr fontId="9"/>
  </si>
  <si>
    <t>吉野　次郎</t>
    <rPh sb="0" eb="2">
      <t>ヨシノ</t>
    </rPh>
    <rPh sb="3" eb="5">
      <t>ジロウ</t>
    </rPh>
    <phoneticPr fontId="9"/>
  </si>
  <si>
    <t>併設○○通所介護事業所と兼務（20時間）</t>
    <rPh sb="0" eb="2">
      <t>ヘイセツ</t>
    </rPh>
    <rPh sb="4" eb="8">
      <t>ツウショカイゴ</t>
    </rPh>
    <rPh sb="8" eb="10">
      <t>ジギョウ</t>
    </rPh>
    <rPh sb="10" eb="11">
      <t>ショ</t>
    </rPh>
    <rPh sb="12" eb="14">
      <t>ケンム</t>
    </rPh>
    <rPh sb="17" eb="19">
      <t>ジカン</t>
    </rPh>
    <phoneticPr fontId="9"/>
  </si>
  <si>
    <t>Ｅ</t>
  </si>
  <si>
    <t>Ｄ</t>
  </si>
  <si>
    <t>保育補助</t>
    <rPh sb="0" eb="2">
      <t>ホイク</t>
    </rPh>
    <rPh sb="2" eb="4">
      <t>ホジョ</t>
    </rPh>
    <phoneticPr fontId="9"/>
  </si>
  <si>
    <t>高野　雄介</t>
    <rPh sb="0" eb="1">
      <t>タカ</t>
    </rPh>
    <rPh sb="1" eb="2">
      <t>ノ</t>
    </rPh>
    <rPh sb="3" eb="5">
      <t>ユウスケ</t>
    </rPh>
    <phoneticPr fontId="9"/>
  </si>
  <si>
    <t>Ｂ</t>
  </si>
  <si>
    <t>高田　花子</t>
    <rPh sb="0" eb="2">
      <t>タカダ</t>
    </rPh>
    <rPh sb="3" eb="5">
      <t>ハナコ</t>
    </rPh>
    <phoneticPr fontId="9"/>
  </si>
  <si>
    <t>主任保育士</t>
    <rPh sb="0" eb="2">
      <t>シュニン</t>
    </rPh>
    <rPh sb="2" eb="5">
      <t>ホイクシ</t>
    </rPh>
    <phoneticPr fontId="9"/>
  </si>
  <si>
    <t>奈良　太郎</t>
    <rPh sb="0" eb="2">
      <t>ナラ</t>
    </rPh>
    <rPh sb="3" eb="5">
      <t>タロウ</t>
    </rPh>
    <phoneticPr fontId="9"/>
  </si>
  <si>
    <t>施設長</t>
    <rPh sb="0" eb="3">
      <t>シセツチョウ</t>
    </rPh>
    <phoneticPr fontId="9"/>
  </si>
  <si>
    <t>火</t>
  </si>
  <si>
    <t>月</t>
  </si>
  <si>
    <t>日</t>
  </si>
  <si>
    <t>土</t>
  </si>
  <si>
    <t>金</t>
  </si>
  <si>
    <t>木</t>
  </si>
  <si>
    <t>水</t>
  </si>
  <si>
    <t>研修の種類</t>
    <rPh sb="0" eb="2">
      <t>ケンシュウ</t>
    </rPh>
    <rPh sb="3" eb="5">
      <t>シュルイ</t>
    </rPh>
    <phoneticPr fontId="9"/>
  </si>
  <si>
    <t>研修日時</t>
    <rPh sb="0" eb="2">
      <t>ケンシュウ</t>
    </rPh>
    <rPh sb="2" eb="4">
      <t>ニチジ</t>
    </rPh>
    <phoneticPr fontId="9"/>
  </si>
  <si>
    <t>対象職種・人数</t>
    <rPh sb="0" eb="2">
      <t>タイショウ</t>
    </rPh>
    <rPh sb="2" eb="4">
      <t>ショクシュ</t>
    </rPh>
    <rPh sb="5" eb="7">
      <t>ニンズウ</t>
    </rPh>
    <phoneticPr fontId="9"/>
  </si>
  <si>
    <t>研修内容</t>
  </si>
  <si>
    <t>場所</t>
    <rPh sb="0" eb="2">
      <t>バショ</t>
    </rPh>
    <phoneticPr fontId="9"/>
  </si>
  <si>
    <t>研修の実施記録の
保存の有無</t>
    <rPh sb="0" eb="2">
      <t>ケンシュウ</t>
    </rPh>
    <rPh sb="3" eb="5">
      <t>ジッシ</t>
    </rPh>
    <rPh sb="5" eb="7">
      <t>キロク</t>
    </rPh>
    <rPh sb="9" eb="11">
      <t>ホゾン</t>
    </rPh>
    <rPh sb="12" eb="14">
      <t>ウム</t>
    </rPh>
    <phoneticPr fontId="9"/>
  </si>
  <si>
    <t>欠席者に対する周知の方法</t>
    <rPh sb="0" eb="3">
      <t>ケッセキシャ</t>
    </rPh>
    <rPh sb="4" eb="5">
      <t>タイ</t>
    </rPh>
    <rPh sb="7" eb="9">
      <t>シュウチ</t>
    </rPh>
    <rPh sb="10" eb="12">
      <t>ホウホウ</t>
    </rPh>
    <phoneticPr fontId="9"/>
  </si>
  <si>
    <t>感染症及び
食中毒の予防及び
まん延の防止に
関する研修</t>
    <rPh sb="23" eb="24">
      <t>カン</t>
    </rPh>
    <rPh sb="26" eb="28">
      <t>ケンシュウ</t>
    </rPh>
    <phoneticPr fontId="9"/>
  </si>
  <si>
    <t>事故発生防止に
関する研修</t>
    <rPh sb="8" eb="9">
      <t>カン</t>
    </rPh>
    <rPh sb="11" eb="13">
      <t>ケンシュウ</t>
    </rPh>
    <phoneticPr fontId="9"/>
  </si>
  <si>
    <t>虐待・身体拘束に
関する研修</t>
    <rPh sb="0" eb="2">
      <t>ギャクタイ</t>
    </rPh>
    <rPh sb="3" eb="5">
      <t>シンタイ</t>
    </rPh>
    <rPh sb="5" eb="7">
      <t>コウソク</t>
    </rPh>
    <rPh sb="9" eb="10">
      <t>カン</t>
    </rPh>
    <rPh sb="12" eb="14">
      <t>ケンシュウ</t>
    </rPh>
    <phoneticPr fontId="9"/>
  </si>
  <si>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9"/>
  </si>
  <si>
    <t>対象職種・氏名</t>
    <rPh sb="0" eb="2">
      <t>タイショウ</t>
    </rPh>
    <rPh sb="2" eb="4">
      <t>ショクシュ</t>
    </rPh>
    <rPh sb="5" eb="7">
      <t>シメイ</t>
    </rPh>
    <phoneticPr fontId="9"/>
  </si>
  <si>
    <t>月</t>
    <rPh sb="0" eb="1">
      <t>ツキ</t>
    </rPh>
    <phoneticPr fontId="9"/>
  </si>
  <si>
    <t>衛生管理者</t>
    <rPh sb="0" eb="2">
      <t>エイセイ</t>
    </rPh>
    <rPh sb="2" eb="5">
      <t>カンリシャ</t>
    </rPh>
    <phoneticPr fontId="9"/>
  </si>
  <si>
    <t>衛生推進者</t>
    <rPh sb="0" eb="2">
      <t>エイセイ</t>
    </rPh>
    <rPh sb="2" eb="5">
      <t>スイシンシャ</t>
    </rPh>
    <phoneticPr fontId="9"/>
  </si>
  <si>
    <t>産業医</t>
    <rPh sb="0" eb="3">
      <t>サンギョウイ</t>
    </rPh>
    <phoneticPr fontId="9"/>
  </si>
  <si>
    <t>選任年月日</t>
    <phoneticPr fontId="9"/>
  </si>
  <si>
    <t>（５）衛生推進者の選任状況（労働者が常時10人以上50人未満の事業場のみ）</t>
    <phoneticPr fontId="9"/>
  </si>
  <si>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9"/>
  </si>
  <si>
    <t>予防対策</t>
    <rPh sb="0" eb="2">
      <t>ヨボウ</t>
    </rPh>
    <rPh sb="2" eb="4">
      <t>タイサク</t>
    </rPh>
    <phoneticPr fontId="9"/>
  </si>
  <si>
    <t>実施日（予定）</t>
    <phoneticPr fontId="9"/>
  </si>
  <si>
    <t>腰痛の発生有無</t>
    <rPh sb="5" eb="7">
      <t>ウム</t>
    </rPh>
    <phoneticPr fontId="9"/>
  </si>
  <si>
    <t>（労働者を常時50人以上使用している事業場のみ）</t>
  </si>
  <si>
    <t>（３）職員の腰痛対策</t>
  </si>
  <si>
    <t>（２）労働安全衛生法に基づくストレスチェックの状況</t>
  </si>
  <si>
    <t>※胸部X線検査</t>
    <rPh sb="1" eb="3">
      <t>キョウブ</t>
    </rPh>
    <rPh sb="4" eb="5">
      <t>セン</t>
    </rPh>
    <rPh sb="5" eb="7">
      <t>ケンサ</t>
    </rPh>
    <phoneticPr fontId="9"/>
  </si>
  <si>
    <t>※心電図検査</t>
    <rPh sb="1" eb="4">
      <t>シンデンズ</t>
    </rPh>
    <rPh sb="4" eb="6">
      <t>ケンサ</t>
    </rPh>
    <phoneticPr fontId="9"/>
  </si>
  <si>
    <t>※腹囲</t>
    <rPh sb="1" eb="3">
      <t>フクイ</t>
    </rPh>
    <phoneticPr fontId="9"/>
  </si>
  <si>
    <t>※血圧</t>
    <rPh sb="1" eb="3">
      <t>ケツアツ</t>
    </rPh>
    <phoneticPr fontId="9"/>
  </si>
  <si>
    <t>※聴力</t>
    <rPh sb="1" eb="3">
      <t>チョウリョク</t>
    </rPh>
    <phoneticPr fontId="9"/>
  </si>
  <si>
    <t>※視力</t>
    <rPh sb="1" eb="3">
      <t>シリョク</t>
    </rPh>
    <phoneticPr fontId="9"/>
  </si>
  <si>
    <t>※体重</t>
    <rPh sb="1" eb="3">
      <t>タイジュウ</t>
    </rPh>
    <phoneticPr fontId="9"/>
  </si>
  <si>
    <t>身長</t>
    <rPh sb="0" eb="2">
      <t>シンチョウ</t>
    </rPh>
    <phoneticPr fontId="9"/>
  </si>
  <si>
    <t>検査機関</t>
    <rPh sb="0" eb="2">
      <t>ケンサ</t>
    </rPh>
    <rPh sb="2" eb="4">
      <t>キカン</t>
    </rPh>
    <phoneticPr fontId="9"/>
  </si>
  <si>
    <t>実施日</t>
    <rPh sb="0" eb="3">
      <t>ジッシビ</t>
    </rPh>
    <phoneticPr fontId="9"/>
  </si>
  <si>
    <t>対象
人数</t>
    <rPh sb="0" eb="2">
      <t>タイショウ</t>
    </rPh>
    <rPh sb="3" eb="5">
      <t>ニンズウ</t>
    </rPh>
    <phoneticPr fontId="9"/>
  </si>
  <si>
    <t>対象職種</t>
    <rPh sb="0" eb="2">
      <t>タイショウ</t>
    </rPh>
    <rPh sb="2" eb="4">
      <t>ショクシュ</t>
    </rPh>
    <phoneticPr fontId="9"/>
  </si>
  <si>
    <t>実施しているものに○</t>
    <rPh sb="0" eb="2">
      <t>ジッシ</t>
    </rPh>
    <phoneticPr fontId="9"/>
  </si>
  <si>
    <t>検査内容</t>
    <rPh sb="0" eb="2">
      <t>ケンサ</t>
    </rPh>
    <rPh sb="2" eb="4">
      <t>ナイヨウ</t>
    </rPh>
    <phoneticPr fontId="9"/>
  </si>
  <si>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9"/>
  </si>
  <si>
    <t>胸部X線検査</t>
    <rPh sb="0" eb="2">
      <t>キョウブ</t>
    </rPh>
    <rPh sb="3" eb="4">
      <t>セン</t>
    </rPh>
    <rPh sb="4" eb="6">
      <t>ケンサ</t>
    </rPh>
    <phoneticPr fontId="9"/>
  </si>
  <si>
    <t>心電図検査</t>
    <rPh sb="0" eb="3">
      <t>シンデンズ</t>
    </rPh>
    <rPh sb="3" eb="5">
      <t>ケンサ</t>
    </rPh>
    <phoneticPr fontId="9"/>
  </si>
  <si>
    <t>腹囲</t>
    <rPh sb="0" eb="2">
      <t>フクイ</t>
    </rPh>
    <phoneticPr fontId="9"/>
  </si>
  <si>
    <t>※身長</t>
    <rPh sb="1" eb="3">
      <t>シンチョウ</t>
    </rPh>
    <phoneticPr fontId="9"/>
  </si>
  <si>
    <t>40歳未満の職員に対する健康診断（35歳を除く）</t>
    <rPh sb="3" eb="5">
      <t>ミマン</t>
    </rPh>
    <rPh sb="9" eb="10">
      <t>タイ</t>
    </rPh>
    <rPh sb="19" eb="20">
      <t>サイ</t>
    </rPh>
    <rPh sb="21" eb="22">
      <t>ノゾ</t>
    </rPh>
    <phoneticPr fontId="9"/>
  </si>
  <si>
    <t>雇い入れ時健康診断</t>
    <rPh sb="0" eb="3">
      <t>ヤトイイ</t>
    </rPh>
    <rPh sb="4" eb="5">
      <t>ジ</t>
    </rPh>
    <rPh sb="5" eb="7">
      <t>ケンコウ</t>
    </rPh>
    <rPh sb="7" eb="9">
      <t>シンダン</t>
    </rPh>
    <phoneticPr fontId="9"/>
  </si>
  <si>
    <t>検査項目の名称の前に※がついているものは必須項目です。</t>
    <phoneticPr fontId="9"/>
  </si>
  <si>
    <t>５．労働安全衛生</t>
    <rPh sb="2" eb="4">
      <t>ロウドウ</t>
    </rPh>
    <rPh sb="4" eb="6">
      <t>アンゼン</t>
    </rPh>
    <rPh sb="6" eb="8">
      <t>エイセイ</t>
    </rPh>
    <phoneticPr fontId="9"/>
  </si>
  <si>
    <t>（１）保育内容関係帳簿の整備状況</t>
    <rPh sb="3" eb="5">
      <t>ホイク</t>
    </rPh>
    <rPh sb="5" eb="7">
      <t>ナイヨウ</t>
    </rPh>
    <rPh sb="7" eb="9">
      <t>カンケイ</t>
    </rPh>
    <rPh sb="9" eb="11">
      <t>チョウボ</t>
    </rPh>
    <rPh sb="12" eb="14">
      <t>セイビ</t>
    </rPh>
    <rPh sb="14" eb="16">
      <t>ジョウキョウ</t>
    </rPh>
    <phoneticPr fontId="2"/>
  </si>
  <si>
    <t>帳簿等</t>
    <phoneticPr fontId="2"/>
  </si>
  <si>
    <t>整備状況</t>
    <rPh sb="0" eb="2">
      <t>セイビ</t>
    </rPh>
    <rPh sb="2" eb="4">
      <t>ジョウキョウ</t>
    </rPh>
    <phoneticPr fontId="2"/>
  </si>
  <si>
    <t>帳簿等</t>
    <rPh sb="0" eb="3">
      <t>チョウボトウ</t>
    </rPh>
    <phoneticPr fontId="2"/>
  </si>
  <si>
    <t>園の体制</t>
    <rPh sb="0" eb="1">
      <t>エン</t>
    </rPh>
    <rPh sb="2" eb="4">
      <t>タイセイ</t>
    </rPh>
    <phoneticPr fontId="2"/>
  </si>
  <si>
    <t>期間・休園内容</t>
    <rPh sb="3" eb="5">
      <t>キュウエン</t>
    </rPh>
    <rPh sb="5" eb="7">
      <t>ナイヨウ</t>
    </rPh>
    <phoneticPr fontId="2"/>
  </si>
  <si>
    <t>保護者の了解</t>
    <rPh sb="0" eb="3">
      <t>ホゴシャ</t>
    </rPh>
    <rPh sb="4" eb="6">
      <t>リョウカイ</t>
    </rPh>
    <phoneticPr fontId="2"/>
  </si>
  <si>
    <t>児童票</t>
  </si>
  <si>
    <t>保育課程</t>
    <phoneticPr fontId="2"/>
  </si>
  <si>
    <t>希望保育</t>
    <rPh sb="0" eb="2">
      <t>キボウ</t>
    </rPh>
    <rPh sb="2" eb="4">
      <t>ホイク</t>
    </rPh>
    <phoneticPr fontId="9"/>
  </si>
  <si>
    <t>休園</t>
    <rPh sb="0" eb="2">
      <t>キュウエン</t>
    </rPh>
    <phoneticPr fontId="9"/>
  </si>
  <si>
    <t>有</t>
    <rPh sb="0" eb="1">
      <t>ア</t>
    </rPh>
    <phoneticPr fontId="9"/>
  </si>
  <si>
    <t>児童出席簿</t>
  </si>
  <si>
    <t>指導計画</t>
    <phoneticPr fontId="2"/>
  </si>
  <si>
    <t>年間</t>
    <rPh sb="0" eb="2">
      <t>ネンカン</t>
    </rPh>
    <phoneticPr fontId="9"/>
  </si>
  <si>
    <t>月間</t>
    <rPh sb="0" eb="2">
      <t>ゲッカン</t>
    </rPh>
    <phoneticPr fontId="9"/>
  </si>
  <si>
    <t xml:space="preserve"> 保育所児童保育要録　</t>
    <rPh sb="1" eb="4">
      <t>ホイクショ</t>
    </rPh>
    <rPh sb="4" eb="6">
      <t>ジドウ</t>
    </rPh>
    <rPh sb="6" eb="8">
      <t>ホイク</t>
    </rPh>
    <rPh sb="8" eb="10">
      <t>ヨウロク</t>
    </rPh>
    <phoneticPr fontId="2"/>
  </si>
  <si>
    <t>週案</t>
    <rPh sb="0" eb="2">
      <t>シュウアン</t>
    </rPh>
    <phoneticPr fontId="9"/>
  </si>
  <si>
    <t>日案</t>
    <rPh sb="0" eb="1">
      <t>ニチ</t>
    </rPh>
    <rPh sb="1" eb="2">
      <t>アン</t>
    </rPh>
    <phoneticPr fontId="9"/>
  </si>
  <si>
    <t>保育日誌</t>
  </si>
  <si>
    <t>指導計画と兼用</t>
    <rPh sb="0" eb="2">
      <t>シドウ</t>
    </rPh>
    <rPh sb="2" eb="4">
      <t>ケイカク</t>
    </rPh>
    <rPh sb="5" eb="7">
      <t>ケンヨウ</t>
    </rPh>
    <phoneticPr fontId="9"/>
  </si>
  <si>
    <t>（注）</t>
    <rPh sb="1" eb="2">
      <t>チュウ</t>
    </rPh>
    <phoneticPr fontId="2"/>
  </si>
  <si>
    <t>１．12/29～1/3、土・日・祝日を除き、8時間以上開所していない日を記入してください。</t>
    <phoneticPr fontId="2"/>
  </si>
  <si>
    <t>２．結果的に休園となっても、希望保育（自由登園）として体制を整えている場合は、希望保育としてください。</t>
    <rPh sb="2" eb="4">
      <t>ケッカ</t>
    </rPh>
    <rPh sb="4" eb="5">
      <t>テキ</t>
    </rPh>
    <rPh sb="6" eb="8">
      <t>キュウエン</t>
    </rPh>
    <rPh sb="14" eb="16">
      <t>キボウ</t>
    </rPh>
    <rPh sb="16" eb="18">
      <t>ホイク</t>
    </rPh>
    <rPh sb="19" eb="21">
      <t>ジユウ</t>
    </rPh>
    <rPh sb="21" eb="23">
      <t>トウエン</t>
    </rPh>
    <rPh sb="27" eb="29">
      <t>タイセイ</t>
    </rPh>
    <rPh sb="30" eb="31">
      <t>トトノ</t>
    </rPh>
    <rPh sb="35" eb="37">
      <t>バアイ</t>
    </rPh>
    <rPh sb="39" eb="41">
      <t>キボウ</t>
    </rPh>
    <rPh sb="41" eb="43">
      <t>ホイク</t>
    </rPh>
    <phoneticPr fontId="2"/>
  </si>
  <si>
    <t>（注）</t>
    <phoneticPr fontId="2"/>
  </si>
  <si>
    <t>児童票、児童出席簿は全児童分を作成してください。</t>
    <phoneticPr fontId="2"/>
  </si>
  <si>
    <t xml:space="preserve">（２）保育時間の状況                                                                                              </t>
    <phoneticPr fontId="2"/>
  </si>
  <si>
    <t>通常保育時間</t>
    <rPh sb="0" eb="2">
      <t>ツウジョウ</t>
    </rPh>
    <rPh sb="2" eb="4">
      <t>ホイク</t>
    </rPh>
    <rPh sb="4" eb="6">
      <t>ジカン</t>
    </rPh>
    <phoneticPr fontId="2"/>
  </si>
  <si>
    <t>平日</t>
    <rPh sb="0" eb="1">
      <t>ヒラ</t>
    </rPh>
    <rPh sb="1" eb="2">
      <t>ヒ</t>
    </rPh>
    <phoneticPr fontId="2"/>
  </si>
  <si>
    <t>標準</t>
    <rPh sb="0" eb="2">
      <t>ヒョウジュン</t>
    </rPh>
    <phoneticPr fontId="2"/>
  </si>
  <si>
    <t>：</t>
    <phoneticPr fontId="2"/>
  </si>
  <si>
    <t>～</t>
    <phoneticPr fontId="2"/>
  </si>
  <si>
    <t>まで</t>
    <phoneticPr fontId="2"/>
  </si>
  <si>
    <t>有償・無償の別</t>
    <rPh sb="0" eb="2">
      <t>ユウショウ</t>
    </rPh>
    <rPh sb="3" eb="5">
      <t>ムショウ</t>
    </rPh>
    <rPh sb="6" eb="7">
      <t>ベツ</t>
    </rPh>
    <phoneticPr fontId="2"/>
  </si>
  <si>
    <t>無償</t>
    <rPh sb="0" eb="2">
      <t>ムショウ</t>
    </rPh>
    <phoneticPr fontId="9"/>
  </si>
  <si>
    <t>短時間</t>
    <rPh sb="0" eb="3">
      <t>タンジカン</t>
    </rPh>
    <phoneticPr fontId="2"/>
  </si>
  <si>
    <t>済</t>
    <rPh sb="0" eb="1">
      <t>スミ</t>
    </rPh>
    <phoneticPr fontId="9"/>
  </si>
  <si>
    <t>（</t>
    <phoneticPr fontId="2"/>
  </si>
  <si>
    <t>許可年月日：</t>
    <rPh sb="0" eb="2">
      <t>キョカ</t>
    </rPh>
    <rPh sb="2" eb="5">
      <t>ネンガッピ</t>
    </rPh>
    <phoneticPr fontId="2"/>
  </si>
  <si>
    <t>日</t>
    <rPh sb="0" eb="1">
      <t>ニチ</t>
    </rPh>
    <phoneticPr fontId="2"/>
  </si>
  <si>
    <t>未</t>
    <rPh sb="0" eb="1">
      <t>マ</t>
    </rPh>
    <phoneticPr fontId="9"/>
  </si>
  <si>
    <t>土曜日</t>
    <rPh sb="0" eb="3">
      <t>ドヨウビ</t>
    </rPh>
    <phoneticPr fontId="2"/>
  </si>
  <si>
    <t>（６）昼寝（午睡）の状況</t>
    <rPh sb="3" eb="5">
      <t>ヒルネ</t>
    </rPh>
    <rPh sb="6" eb="8">
      <t>ゴスイ</t>
    </rPh>
    <rPh sb="10" eb="12">
      <t>ジョウキョウ</t>
    </rPh>
    <phoneticPr fontId="2"/>
  </si>
  <si>
    <t>区分</t>
    <rPh sb="0" eb="2">
      <t>クブン</t>
    </rPh>
    <phoneticPr fontId="2"/>
  </si>
  <si>
    <t>実施時間</t>
    <rPh sb="0" eb="2">
      <t>ジッシ</t>
    </rPh>
    <rPh sb="2" eb="4">
      <t>ジカン</t>
    </rPh>
    <phoneticPr fontId="2"/>
  </si>
  <si>
    <t>実施期間</t>
    <rPh sb="0" eb="2">
      <t>ジッシ</t>
    </rPh>
    <rPh sb="2" eb="4">
      <t>キカン</t>
    </rPh>
    <phoneticPr fontId="2"/>
  </si>
  <si>
    <t>平日又は土曜日の延長保育料金を
保護者から徴収しているか。</t>
    <rPh sb="0" eb="2">
      <t>ヘイジツ</t>
    </rPh>
    <rPh sb="2" eb="3">
      <t>マタ</t>
    </rPh>
    <rPh sb="4" eb="7">
      <t>ドヨウビ</t>
    </rPh>
    <rPh sb="8" eb="10">
      <t>エンチョウ</t>
    </rPh>
    <rPh sb="10" eb="12">
      <t>ホイク</t>
    </rPh>
    <rPh sb="12" eb="14">
      <t>リョウキン</t>
    </rPh>
    <rPh sb="16" eb="19">
      <t>ホゴシャ</t>
    </rPh>
    <rPh sb="21" eb="23">
      <t>チョウシュウ</t>
    </rPh>
    <phoneticPr fontId="2"/>
  </si>
  <si>
    <t>徴収有</t>
    <rPh sb="0" eb="2">
      <t>チョウシュウ</t>
    </rPh>
    <rPh sb="2" eb="3">
      <t>ア</t>
    </rPh>
    <phoneticPr fontId="9"/>
  </si>
  <si>
    <t>徴収無</t>
    <rPh sb="0" eb="2">
      <t>チョウシュウ</t>
    </rPh>
    <rPh sb="2" eb="3">
      <t>ナ</t>
    </rPh>
    <phoneticPr fontId="9"/>
  </si>
  <si>
    <t>延長保育料金を徴収している場合は、以下に徴収している時間帯及び料金を全て記入してください。</t>
    <rPh sb="0" eb="2">
      <t>エンチョウ</t>
    </rPh>
    <rPh sb="2" eb="4">
      <t>ホイク</t>
    </rPh>
    <rPh sb="4" eb="6">
      <t>リョウキン</t>
    </rPh>
    <rPh sb="17" eb="19">
      <t>イカ</t>
    </rPh>
    <rPh sb="34" eb="35">
      <t>スベ</t>
    </rPh>
    <rPh sb="36" eb="38">
      <t>キニュウ</t>
    </rPh>
    <phoneticPr fontId="2"/>
  </si>
  <si>
    <t>徴収している時間帯</t>
    <rPh sb="0" eb="2">
      <t>チョウシュウ</t>
    </rPh>
    <rPh sb="6" eb="9">
      <t>ジカンタイ</t>
    </rPh>
    <phoneticPr fontId="2"/>
  </si>
  <si>
    <t>料金</t>
    <rPh sb="0" eb="2">
      <t>リョウキン</t>
    </rPh>
    <phoneticPr fontId="2"/>
  </si>
  <si>
    <t>備考</t>
    <rPh sb="0" eb="2">
      <t>ビコウ</t>
    </rPh>
    <phoneticPr fontId="2"/>
  </si>
  <si>
    <t>円</t>
    <rPh sb="0" eb="1">
      <t>エン</t>
    </rPh>
    <phoneticPr fontId="2"/>
  </si>
  <si>
    <t>寝具等の負担</t>
    <rPh sb="0" eb="2">
      <t>シング</t>
    </rPh>
    <rPh sb="2" eb="3">
      <t>トウ</t>
    </rPh>
    <rPh sb="4" eb="6">
      <t>フタン</t>
    </rPh>
    <phoneticPr fontId="2"/>
  </si>
  <si>
    <t>施設</t>
    <rPh sb="0" eb="2">
      <t>シセツ</t>
    </rPh>
    <phoneticPr fontId="9"/>
  </si>
  <si>
    <t>保護者</t>
    <rPh sb="0" eb="3">
      <t>ホゴシャ</t>
    </rPh>
    <phoneticPr fontId="9"/>
  </si>
  <si>
    <t>宿泊保育の有無</t>
    <rPh sb="0" eb="2">
      <t>シュクハク</t>
    </rPh>
    <rPh sb="2" eb="4">
      <t>ホイク</t>
    </rPh>
    <rPh sb="5" eb="7">
      <t>ウム</t>
    </rPh>
    <phoneticPr fontId="2"/>
  </si>
  <si>
    <t>（３）延長保育の勤務体制</t>
    <rPh sb="3" eb="5">
      <t>エンチョウ</t>
    </rPh>
    <rPh sb="5" eb="7">
      <t>ホイク</t>
    </rPh>
    <rPh sb="8" eb="10">
      <t>キンム</t>
    </rPh>
    <rPh sb="10" eb="12">
      <t>タイセイ</t>
    </rPh>
    <phoneticPr fontId="2"/>
  </si>
  <si>
    <t>宿泊保育を実施している場合、以下についても記入してください。</t>
    <rPh sb="0" eb="2">
      <t>シュクハク</t>
    </rPh>
    <rPh sb="2" eb="4">
      <t>ホイク</t>
    </rPh>
    <rPh sb="5" eb="7">
      <t>ジッシ</t>
    </rPh>
    <rPh sb="11" eb="13">
      <t>バアイ</t>
    </rPh>
    <rPh sb="14" eb="16">
      <t>イカ</t>
    </rPh>
    <rPh sb="21" eb="23">
      <t>キニュウ</t>
    </rPh>
    <phoneticPr fontId="2"/>
  </si>
  <si>
    <t>早朝保育の開始時点</t>
    <rPh sb="0" eb="2">
      <t>ソウチョウ</t>
    </rPh>
    <rPh sb="2" eb="4">
      <t>ホイク</t>
    </rPh>
    <rPh sb="5" eb="7">
      <t>カイシ</t>
    </rPh>
    <rPh sb="7" eb="9">
      <t>ジテン</t>
    </rPh>
    <phoneticPr fontId="2"/>
  </si>
  <si>
    <t>延長保育の終了時点</t>
    <rPh sb="0" eb="2">
      <t>エンチョウ</t>
    </rPh>
    <rPh sb="2" eb="4">
      <t>ホイク</t>
    </rPh>
    <rPh sb="5" eb="7">
      <t>シュウリョウ</t>
    </rPh>
    <rPh sb="7" eb="9">
      <t>ジテン</t>
    </rPh>
    <phoneticPr fontId="2"/>
  </si>
  <si>
    <t>実施日程</t>
    <rPh sb="0" eb="2">
      <t>ジッシ</t>
    </rPh>
    <rPh sb="2" eb="4">
      <t>ニッテイ</t>
    </rPh>
    <phoneticPr fontId="2"/>
  </si>
  <si>
    <t>対象児童</t>
    <rPh sb="0" eb="2">
      <t>タイショウ</t>
    </rPh>
    <rPh sb="2" eb="4">
      <t>ジドウ</t>
    </rPh>
    <phoneticPr fontId="2"/>
  </si>
  <si>
    <t>参加職員</t>
    <rPh sb="0" eb="2">
      <t>サンカ</t>
    </rPh>
    <rPh sb="2" eb="4">
      <t>ショクイン</t>
    </rPh>
    <phoneticPr fontId="2"/>
  </si>
  <si>
    <t>場所</t>
    <rPh sb="0" eb="2">
      <t>バショ</t>
    </rPh>
    <phoneticPr fontId="2"/>
  </si>
  <si>
    <t>主催者</t>
    <rPh sb="0" eb="3">
      <t>シュサイシャ</t>
    </rPh>
    <phoneticPr fontId="2"/>
  </si>
  <si>
    <t>歳児</t>
    <rPh sb="0" eb="2">
      <t>サイジ</t>
    </rPh>
    <phoneticPr fontId="2"/>
  </si>
  <si>
    <t>有資格者</t>
    <phoneticPr fontId="2"/>
  </si>
  <si>
    <t>名配置</t>
    <rPh sb="0" eb="1">
      <t>メイ</t>
    </rPh>
    <rPh sb="1" eb="3">
      <t>ハイチ</t>
    </rPh>
    <phoneticPr fontId="2"/>
  </si>
  <si>
    <t>人</t>
    <rPh sb="0" eb="1">
      <t>ニン</t>
    </rPh>
    <phoneticPr fontId="2"/>
  </si>
  <si>
    <t>人）</t>
    <rPh sb="0" eb="1">
      <t>ニン</t>
    </rPh>
    <phoneticPr fontId="2"/>
  </si>
  <si>
    <t>①児童虐待防止に対する取り組み</t>
    <phoneticPr fontId="9"/>
  </si>
  <si>
    <t>苦情受付窓口の
設置状況</t>
    <rPh sb="10" eb="12">
      <t>ジョウキョウ</t>
    </rPh>
    <phoneticPr fontId="9"/>
  </si>
  <si>
    <t>有</t>
    <rPh sb="0" eb="1">
      <t>ア</t>
    </rPh>
    <phoneticPr fontId="2"/>
  </si>
  <si>
    <t>苦情受付担当者
職種・氏名</t>
    <rPh sb="0" eb="2">
      <t>クジョウ</t>
    </rPh>
    <rPh sb="2" eb="4">
      <t>ウケツケ</t>
    </rPh>
    <rPh sb="4" eb="6">
      <t>タントウ</t>
    </rPh>
    <rPh sb="6" eb="7">
      <t>シャ</t>
    </rPh>
    <rPh sb="8" eb="10">
      <t>ショクシュ</t>
    </rPh>
    <rPh sb="11" eb="13">
      <t>シメイ</t>
    </rPh>
    <phoneticPr fontId="7"/>
  </si>
  <si>
    <t>無</t>
    <rPh sb="0" eb="1">
      <t>ナ</t>
    </rPh>
    <phoneticPr fontId="2"/>
  </si>
  <si>
    <t>苦情解決責任者
職種・氏名</t>
    <rPh sb="0" eb="2">
      <t>クジョウ</t>
    </rPh>
    <rPh sb="2" eb="4">
      <t>カイケツ</t>
    </rPh>
    <rPh sb="4" eb="6">
      <t>セキニン</t>
    </rPh>
    <rPh sb="6" eb="7">
      <t>シャ</t>
    </rPh>
    <rPh sb="8" eb="10">
      <t>ショクシュ</t>
    </rPh>
    <rPh sb="11" eb="13">
      <t>シメイ</t>
    </rPh>
    <phoneticPr fontId="7"/>
  </si>
  <si>
    <t>第三者委員の
設置状況</t>
    <rPh sb="0" eb="3">
      <t>ダイサンシャ</t>
    </rPh>
    <rPh sb="3" eb="5">
      <t>イイン</t>
    </rPh>
    <rPh sb="9" eb="11">
      <t>ジョウキョウ</t>
    </rPh>
    <phoneticPr fontId="9"/>
  </si>
  <si>
    <t>職・資格等</t>
    <rPh sb="0" eb="1">
      <t>ショク</t>
    </rPh>
    <rPh sb="2" eb="4">
      <t>シカク</t>
    </rPh>
    <rPh sb="4" eb="5">
      <t>トウ</t>
    </rPh>
    <phoneticPr fontId="9"/>
  </si>
  <si>
    <t>②感染症予防対策の状況</t>
    <phoneticPr fontId="9"/>
  </si>
  <si>
    <t>職・資格等の例示</t>
    <rPh sb="0" eb="1">
      <t>ショク</t>
    </rPh>
    <rPh sb="2" eb="5">
      <t>シカクトウ</t>
    </rPh>
    <rPh sb="6" eb="8">
      <t>レイジ</t>
    </rPh>
    <phoneticPr fontId="7"/>
  </si>
  <si>
    <t>①評議員(理事は除く)　　②監事　　③民生委員・児童委員　　④大学教授　　⑤弁護士　など。</t>
    <phoneticPr fontId="9"/>
  </si>
  <si>
    <t>利用者への周知</t>
    <rPh sb="0" eb="3">
      <t>リヨウシャ</t>
    </rPh>
    <rPh sb="5" eb="7">
      <t>シュウチ</t>
    </rPh>
    <phoneticPr fontId="7"/>
  </si>
  <si>
    <t>①周知方法</t>
    <rPh sb="1" eb="3">
      <t>シュウチ</t>
    </rPh>
    <rPh sb="3" eb="5">
      <t>ホウホウ</t>
    </rPh>
    <phoneticPr fontId="9"/>
  </si>
  <si>
    <t>施設掲示板に掲示</t>
    <rPh sb="0" eb="2">
      <t>シセツ</t>
    </rPh>
    <rPh sb="2" eb="5">
      <t>ケイジバン</t>
    </rPh>
    <rPh sb="6" eb="8">
      <t>ケイジ</t>
    </rPh>
    <phoneticPr fontId="9"/>
  </si>
  <si>
    <t>パンフレット配布</t>
    <rPh sb="6" eb="8">
      <t>ハイフ</t>
    </rPh>
    <phoneticPr fontId="9"/>
  </si>
  <si>
    <t>　　　　　 　　　　　</t>
    <phoneticPr fontId="9"/>
  </si>
  <si>
    <t>重要事項説明書、契約書に記載</t>
    <rPh sb="0" eb="2">
      <t>ジュウヨウ</t>
    </rPh>
    <rPh sb="2" eb="4">
      <t>ジコウ</t>
    </rPh>
    <rPh sb="4" eb="7">
      <t>セツメイショ</t>
    </rPh>
    <rPh sb="8" eb="11">
      <t>ケイヤクショ</t>
    </rPh>
    <rPh sb="12" eb="14">
      <t>キサイ</t>
    </rPh>
    <phoneticPr fontId="9"/>
  </si>
  <si>
    <t>その他（</t>
    <rPh sb="2" eb="3">
      <t>タ</t>
    </rPh>
    <phoneticPr fontId="9"/>
  </si>
  <si>
    <t>②周知内容</t>
    <rPh sb="1" eb="3">
      <t>シュウチ</t>
    </rPh>
    <rPh sb="3" eb="5">
      <t>ナイヨウ</t>
    </rPh>
    <phoneticPr fontId="9"/>
  </si>
  <si>
    <t xml:space="preserve"> 受付窓口の氏名</t>
    <phoneticPr fontId="9"/>
  </si>
  <si>
    <t xml:space="preserve"> 第三者委員の連絡先</t>
    <phoneticPr fontId="9"/>
  </si>
  <si>
    <t xml:space="preserve"> 県運営適正化委員会の連絡先</t>
    <phoneticPr fontId="9"/>
  </si>
  <si>
    <t xml:space="preserve"> その他（</t>
    <phoneticPr fontId="9"/>
  </si>
  <si>
    <t>結果の公表
（苦情が無い場合、
その旨も含む）</t>
    <phoneticPr fontId="9"/>
  </si>
  <si>
    <t>①公表方法</t>
    <rPh sb="1" eb="3">
      <t>コウヒョウ</t>
    </rPh>
    <rPh sb="3" eb="5">
      <t>ホウホウ</t>
    </rPh>
    <phoneticPr fontId="9"/>
  </si>
  <si>
    <t>④児童の危険防止の配慮</t>
  </si>
  <si>
    <t>ホームページの活用</t>
    <phoneticPr fontId="9"/>
  </si>
  <si>
    <t>広報誌の活用</t>
    <phoneticPr fontId="9"/>
  </si>
  <si>
    <t>事業報告書への記載</t>
    <phoneticPr fontId="9"/>
  </si>
  <si>
    <t>②公表時期</t>
    <rPh sb="1" eb="3">
      <t>コウヒョウ</t>
    </rPh>
    <rPh sb="3" eb="5">
      <t>ジキ</t>
    </rPh>
    <phoneticPr fontId="9"/>
  </si>
  <si>
    <t>回</t>
    <rPh sb="0" eb="1">
      <t>カイ</t>
    </rPh>
    <phoneticPr fontId="9"/>
  </si>
  <si>
    <t>／</t>
    <phoneticPr fontId="9"/>
  </si>
  <si>
    <t>個人情報に関するものを除き、実績を定期的に公表することが必要。</t>
    <rPh sb="28" eb="30">
      <t>ヒツヨウ</t>
    </rPh>
    <phoneticPr fontId="9"/>
  </si>
  <si>
    <t>（１）健康診断の実施状況</t>
    <rPh sb="3" eb="7">
      <t>ケンコウシンダン</t>
    </rPh>
    <rPh sb="8" eb="10">
      <t>ジッシ</t>
    </rPh>
    <rPh sb="10" eb="12">
      <t>ジョウキョウ</t>
    </rPh>
    <phoneticPr fontId="2"/>
  </si>
  <si>
    <t>利用開始時健康診断</t>
    <rPh sb="0" eb="2">
      <t>リヨウ</t>
    </rPh>
    <rPh sb="2" eb="5">
      <t>カイシジ</t>
    </rPh>
    <rPh sb="5" eb="7">
      <t>ケンコウ</t>
    </rPh>
    <rPh sb="7" eb="9">
      <t>シンダン</t>
    </rPh>
    <phoneticPr fontId="9"/>
  </si>
  <si>
    <t>実施状況</t>
    <rPh sb="0" eb="2">
      <t>ジッシ</t>
    </rPh>
    <rPh sb="2" eb="4">
      <t>ジョウキョウ</t>
    </rPh>
    <phoneticPr fontId="2"/>
  </si>
  <si>
    <t>一般</t>
    <rPh sb="0" eb="2">
      <t>イッパン</t>
    </rPh>
    <phoneticPr fontId="9"/>
  </si>
  <si>
    <t>歯科</t>
    <rPh sb="0" eb="2">
      <t>シカ</t>
    </rPh>
    <phoneticPr fontId="9"/>
  </si>
  <si>
    <t>実施年月日</t>
  </si>
  <si>
    <t>児童数</t>
    <rPh sb="0" eb="2">
      <t>ジドウ</t>
    </rPh>
    <rPh sb="2" eb="3">
      <t>スウ</t>
    </rPh>
    <phoneticPr fontId="2"/>
  </si>
  <si>
    <t>新規児童数</t>
    <rPh sb="0" eb="2">
      <t>シンキ</t>
    </rPh>
    <rPh sb="2" eb="5">
      <t>ジドウスウ</t>
    </rPh>
    <phoneticPr fontId="9"/>
  </si>
  <si>
    <t>受診者数</t>
    <rPh sb="0" eb="3">
      <t>ジュシンシャ</t>
    </rPh>
    <rPh sb="3" eb="4">
      <t>スウ</t>
    </rPh>
    <phoneticPr fontId="2"/>
  </si>
  <si>
    <t>記録の有無</t>
    <rPh sb="0" eb="2">
      <t>キロク</t>
    </rPh>
    <rPh sb="3" eb="5">
      <t>ウム</t>
    </rPh>
    <phoneticPr fontId="2"/>
  </si>
  <si>
    <t>医師の認印有無</t>
    <rPh sb="0" eb="2">
      <t>イシ</t>
    </rPh>
    <rPh sb="3" eb="5">
      <t>ミトメイン</t>
    </rPh>
    <rPh sb="5" eb="7">
      <t>ウム</t>
    </rPh>
    <phoneticPr fontId="2"/>
  </si>
  <si>
    <t>検査項目</t>
    <rPh sb="0" eb="1">
      <t>ケン</t>
    </rPh>
    <rPh sb="1" eb="2">
      <t>サ</t>
    </rPh>
    <rPh sb="2" eb="3">
      <t>コウ</t>
    </rPh>
    <rPh sb="3" eb="4">
      <t>メ</t>
    </rPh>
    <phoneticPr fontId="2"/>
  </si>
  <si>
    <t>身長</t>
    <rPh sb="0" eb="2">
      <t>シンチョウ</t>
    </rPh>
    <phoneticPr fontId="2"/>
  </si>
  <si>
    <t>体重</t>
    <rPh sb="0" eb="2">
      <t>タイジュウ</t>
    </rPh>
    <phoneticPr fontId="2"/>
  </si>
  <si>
    <t>栄養状態</t>
    <rPh sb="0" eb="2">
      <t>エイヨウ</t>
    </rPh>
    <rPh sb="2" eb="4">
      <t>ジョウタイ</t>
    </rPh>
    <phoneticPr fontId="2"/>
  </si>
  <si>
    <t>脊椎</t>
    <rPh sb="0" eb="1">
      <t>セ</t>
    </rPh>
    <rPh sb="1" eb="2">
      <t>シイ</t>
    </rPh>
    <phoneticPr fontId="2"/>
  </si>
  <si>
    <t>胸郭</t>
    <phoneticPr fontId="2"/>
  </si>
  <si>
    <t>視力</t>
    <rPh sb="0" eb="2">
      <t>シリョク</t>
    </rPh>
    <phoneticPr fontId="2"/>
  </si>
  <si>
    <t>聴力</t>
    <rPh sb="0" eb="2">
      <t>チョウリョク</t>
    </rPh>
    <phoneticPr fontId="2"/>
  </si>
  <si>
    <t>眼の疾病</t>
    <rPh sb="0" eb="1">
      <t>メ</t>
    </rPh>
    <rPh sb="2" eb="4">
      <t>シッペイ</t>
    </rPh>
    <phoneticPr fontId="2"/>
  </si>
  <si>
    <t>耳鼻咽喉疾患</t>
    <rPh sb="0" eb="2">
      <t>ジビ</t>
    </rPh>
    <rPh sb="2" eb="4">
      <t>インコウ</t>
    </rPh>
    <rPh sb="4" eb="6">
      <t>シッカン</t>
    </rPh>
    <phoneticPr fontId="2"/>
  </si>
  <si>
    <t>皮膚疾患</t>
    <rPh sb="0" eb="2">
      <t>ヒフ</t>
    </rPh>
    <rPh sb="2" eb="4">
      <t>シッカン</t>
    </rPh>
    <phoneticPr fontId="2"/>
  </si>
  <si>
    <t>心臓疾患</t>
    <rPh sb="0" eb="2">
      <t>シンゾウ</t>
    </rPh>
    <rPh sb="2" eb="4">
      <t>シッカン</t>
    </rPh>
    <phoneticPr fontId="2"/>
  </si>
  <si>
    <t>尿</t>
    <rPh sb="0" eb="1">
      <t>ニョウ</t>
    </rPh>
    <phoneticPr fontId="2"/>
  </si>
  <si>
    <t>四肢の状態</t>
    <rPh sb="0" eb="2">
      <t>シシ</t>
    </rPh>
    <rPh sb="3" eb="5">
      <t>ジョウタイ</t>
    </rPh>
    <phoneticPr fontId="2"/>
  </si>
  <si>
    <t>歯科</t>
    <rPh sb="0" eb="2">
      <t>シカ</t>
    </rPh>
    <phoneticPr fontId="2"/>
  </si>
  <si>
    <t>検査実施機関</t>
    <rPh sb="0" eb="2">
      <t>ケンサ</t>
    </rPh>
    <rPh sb="2" eb="4">
      <t>ジッシ</t>
    </rPh>
    <rPh sb="4" eb="6">
      <t>キカン</t>
    </rPh>
    <phoneticPr fontId="2"/>
  </si>
  <si>
    <t>予防接種等</t>
    <rPh sb="0" eb="2">
      <t>ヨボウ</t>
    </rPh>
    <rPh sb="2" eb="5">
      <t>セッシュトウ</t>
    </rPh>
    <phoneticPr fontId="2"/>
  </si>
  <si>
    <t>（２）健康診断日に欠席した児童への対応について</t>
    <rPh sb="3" eb="5">
      <t>ケンコウ</t>
    </rPh>
    <rPh sb="5" eb="7">
      <t>シンダン</t>
    </rPh>
    <rPh sb="7" eb="8">
      <t>ビ</t>
    </rPh>
    <rPh sb="9" eb="11">
      <t>ケッセキ</t>
    </rPh>
    <rPh sb="13" eb="15">
      <t>ジドウ</t>
    </rPh>
    <rPh sb="17" eb="19">
      <t>タイオウ</t>
    </rPh>
    <phoneticPr fontId="2"/>
  </si>
  <si>
    <t>欠席児童数</t>
    <rPh sb="0" eb="2">
      <t>ケッセキ</t>
    </rPh>
    <rPh sb="2" eb="4">
      <t>ジドウ</t>
    </rPh>
    <rPh sb="4" eb="5">
      <t>スウ</t>
    </rPh>
    <phoneticPr fontId="2"/>
  </si>
  <si>
    <t>対応方法</t>
    <rPh sb="0" eb="2">
      <t>タイオウ</t>
    </rPh>
    <rPh sb="2" eb="4">
      <t>ホウホウ</t>
    </rPh>
    <phoneticPr fontId="2"/>
  </si>
  <si>
    <t>健康診断の回数の増加</t>
    <rPh sb="0" eb="2">
      <t>ケンコウ</t>
    </rPh>
    <rPh sb="2" eb="4">
      <t>シンダン</t>
    </rPh>
    <rPh sb="5" eb="7">
      <t>カイスウ</t>
    </rPh>
    <rPh sb="8" eb="10">
      <t>ゾウカ</t>
    </rPh>
    <phoneticPr fontId="2"/>
  </si>
  <si>
    <t>嘱託医での対応</t>
    <rPh sb="0" eb="3">
      <t>ショクタクイ</t>
    </rPh>
    <rPh sb="5" eb="7">
      <t>タイオウ</t>
    </rPh>
    <phoneticPr fontId="2"/>
  </si>
  <si>
    <t>対応の有無</t>
    <rPh sb="0" eb="2">
      <t>タイオウ</t>
    </rPh>
    <rPh sb="3" eb="5">
      <t>ウム</t>
    </rPh>
    <phoneticPr fontId="2"/>
  </si>
  <si>
    <t>その他（</t>
    <rPh sb="2" eb="3">
      <t>タ</t>
    </rPh>
    <phoneticPr fontId="2"/>
  </si>
  <si>
    <t>利用料について利用者の方に説明される際に使用している資料（重要事項説明書、入園のしおり等）があれば、該当部分を添付してください。</t>
    <rPh sb="50" eb="52">
      <t>ガイトウ</t>
    </rPh>
    <rPh sb="52" eb="54">
      <t>ブブン</t>
    </rPh>
    <phoneticPr fontId="9"/>
  </si>
  <si>
    <t>（１）保育にかかる上乗せ徴収（英語、体育などの外部講師にかかる費用等）</t>
    <rPh sb="3" eb="5">
      <t>ホイク</t>
    </rPh>
    <rPh sb="9" eb="11">
      <t>ウワノ</t>
    </rPh>
    <rPh sb="12" eb="14">
      <t>チョウシュウ</t>
    </rPh>
    <rPh sb="15" eb="17">
      <t>エイゴ</t>
    </rPh>
    <rPh sb="18" eb="20">
      <t>タイイク</t>
    </rPh>
    <phoneticPr fontId="2"/>
  </si>
  <si>
    <t>項目</t>
    <phoneticPr fontId="2"/>
  </si>
  <si>
    <t>金額</t>
    <rPh sb="0" eb="2">
      <t>キンガク</t>
    </rPh>
    <phoneticPr fontId="9"/>
  </si>
  <si>
    <t>保護者同意の
有無</t>
    <rPh sb="0" eb="3">
      <t>ホゴシャ</t>
    </rPh>
    <rPh sb="3" eb="5">
      <t>ドウイ</t>
    </rPh>
    <rPh sb="7" eb="9">
      <t>ウム</t>
    </rPh>
    <phoneticPr fontId="9"/>
  </si>
  <si>
    <t>市町村との
事前協議の有無</t>
    <phoneticPr fontId="9"/>
  </si>
  <si>
    <t>入所児</t>
    <rPh sb="0" eb="2">
      <t>ニュウショ</t>
    </rPh>
    <rPh sb="2" eb="3">
      <t>ジ</t>
    </rPh>
    <phoneticPr fontId="9"/>
  </si>
  <si>
    <t>私的契約児</t>
    <rPh sb="0" eb="2">
      <t>シテキ</t>
    </rPh>
    <rPh sb="2" eb="4">
      <t>ケイヤク</t>
    </rPh>
    <rPh sb="4" eb="5">
      <t>ジ</t>
    </rPh>
    <phoneticPr fontId="9"/>
  </si>
  <si>
    <t>（例）外部講師委託料</t>
    <rPh sb="1" eb="2">
      <t>レイ</t>
    </rPh>
    <rPh sb="3" eb="5">
      <t>ガイブ</t>
    </rPh>
    <rPh sb="5" eb="7">
      <t>コウシ</t>
    </rPh>
    <rPh sb="7" eb="9">
      <t>イタク</t>
    </rPh>
    <rPh sb="9" eb="10">
      <t>リョウ</t>
    </rPh>
    <phoneticPr fontId="9"/>
  </si>
  <si>
    <t>単位</t>
    <rPh sb="0" eb="2">
      <t>タンイ</t>
    </rPh>
    <phoneticPr fontId="9"/>
  </si>
  <si>
    <t>（例）絵本代</t>
    <rPh sb="1" eb="2">
      <t>レイ</t>
    </rPh>
    <rPh sb="3" eb="5">
      <t>エホン</t>
    </rPh>
    <rPh sb="5" eb="6">
      <t>ダイ</t>
    </rPh>
    <phoneticPr fontId="9"/>
  </si>
  <si>
    <t>月額500</t>
    <rPh sb="0" eb="2">
      <t>ツキガク</t>
    </rPh>
    <phoneticPr fontId="9"/>
  </si>
  <si>
    <t>月額500</t>
    <rPh sb="0" eb="2">
      <t>ゲツガク</t>
    </rPh>
    <phoneticPr fontId="9"/>
  </si>
  <si>
    <t>（例）ティッシュ</t>
    <rPh sb="1" eb="2">
      <t>レイ</t>
    </rPh>
    <phoneticPr fontId="9"/>
  </si>
  <si>
    <t>（３）私的契約児の保育料について（該当する場合のみ）</t>
    <rPh sb="9" eb="12">
      <t>ホイクリョウ</t>
    </rPh>
    <rPh sb="17" eb="19">
      <t>ガイトウ</t>
    </rPh>
    <rPh sb="21" eb="23">
      <t>バアイ</t>
    </rPh>
    <phoneticPr fontId="9"/>
  </si>
  <si>
    <t>月額</t>
    <rPh sb="0" eb="2">
      <t>ツキガク</t>
    </rPh>
    <phoneticPr fontId="9"/>
  </si>
  <si>
    <t>（１）給食に関する方針等</t>
    <rPh sb="3" eb="5">
      <t>キュウショク</t>
    </rPh>
    <rPh sb="6" eb="7">
      <t>カン</t>
    </rPh>
    <rPh sb="9" eb="11">
      <t>ホウシン</t>
    </rPh>
    <rPh sb="11" eb="12">
      <t>トウ</t>
    </rPh>
    <phoneticPr fontId="9"/>
  </si>
  <si>
    <t>①入所している児童の状況に応じた取組みについて</t>
    <rPh sb="1" eb="3">
      <t>ニュウショ</t>
    </rPh>
    <rPh sb="7" eb="9">
      <t>ジドウ</t>
    </rPh>
    <rPh sb="10" eb="12">
      <t>ジョウキョウ</t>
    </rPh>
    <rPh sb="13" eb="14">
      <t>オウ</t>
    </rPh>
    <rPh sb="16" eb="18">
      <t>トリク</t>
    </rPh>
    <rPh sb="17" eb="18">
      <t>セッシュ</t>
    </rPh>
    <phoneticPr fontId="9"/>
  </si>
  <si>
    <t>③「食育」の実践、家庭への働きかけなどの工夫について</t>
    <rPh sb="2" eb="3">
      <t>ショク</t>
    </rPh>
    <rPh sb="3" eb="4">
      <t>イク</t>
    </rPh>
    <rPh sb="6" eb="8">
      <t>ジッセン</t>
    </rPh>
    <rPh sb="9" eb="11">
      <t>カテイ</t>
    </rPh>
    <rPh sb="13" eb="14">
      <t>ハタラ</t>
    </rPh>
    <rPh sb="20" eb="22">
      <t>クフウ</t>
    </rPh>
    <phoneticPr fontId="9"/>
  </si>
  <si>
    <t>④食育計画の策定状況</t>
    <rPh sb="1" eb="2">
      <t>ショク</t>
    </rPh>
    <rPh sb="2" eb="3">
      <t>イク</t>
    </rPh>
    <rPh sb="3" eb="5">
      <t>ケイカク</t>
    </rPh>
    <rPh sb="6" eb="8">
      <t>サクテイ</t>
    </rPh>
    <rPh sb="8" eb="10">
      <t>ジョウキョウ</t>
    </rPh>
    <phoneticPr fontId="9"/>
  </si>
  <si>
    <t>保育課程に位置づけている</t>
    <phoneticPr fontId="9"/>
  </si>
  <si>
    <t>食育のみの計画を策定</t>
    <rPh sb="0" eb="2">
      <t>ショクイク</t>
    </rPh>
    <rPh sb="5" eb="7">
      <t>ケイカク</t>
    </rPh>
    <rPh sb="8" eb="10">
      <t>サクテイ</t>
    </rPh>
    <phoneticPr fontId="9"/>
  </si>
  <si>
    <t>作成していない</t>
    <rPh sb="0" eb="2">
      <t>サクセイ</t>
    </rPh>
    <phoneticPr fontId="9"/>
  </si>
  <si>
    <t>②必要な栄養素の摂取方法の考慮について</t>
    <rPh sb="1" eb="3">
      <t>ヒツヨウ</t>
    </rPh>
    <rPh sb="4" eb="7">
      <t>エイヨウソ</t>
    </rPh>
    <rPh sb="8" eb="10">
      <t>セッシュ</t>
    </rPh>
    <rPh sb="10" eb="12">
      <t>ホウホウ</t>
    </rPh>
    <rPh sb="13" eb="15">
      <t>コウリョ</t>
    </rPh>
    <phoneticPr fontId="9"/>
  </si>
  <si>
    <t>（２）給食の状況</t>
    <rPh sb="3" eb="5">
      <t>キュウショク</t>
    </rPh>
    <rPh sb="6" eb="8">
      <t>ジョウキョウ</t>
    </rPh>
    <phoneticPr fontId="9"/>
  </si>
  <si>
    <t>①献立</t>
    <rPh sb="1" eb="2">
      <t>ケン</t>
    </rPh>
    <rPh sb="2" eb="3">
      <t>リツ</t>
    </rPh>
    <phoneticPr fontId="9"/>
  </si>
  <si>
    <t>献立作成者</t>
    <rPh sb="0" eb="2">
      <t>コンダテ</t>
    </rPh>
    <rPh sb="2" eb="5">
      <t>サクセイシャ</t>
    </rPh>
    <phoneticPr fontId="9"/>
  </si>
  <si>
    <t>独自（</t>
    <rPh sb="0" eb="2">
      <t>ドクジ</t>
    </rPh>
    <phoneticPr fontId="9"/>
  </si>
  <si>
    <t>市町村の栄養士</t>
    <rPh sb="0" eb="3">
      <t>シチョウソン</t>
    </rPh>
    <rPh sb="4" eb="7">
      <t>エイヨウシ</t>
    </rPh>
    <phoneticPr fontId="9"/>
  </si>
  <si>
    <t>委託業務先</t>
    <rPh sb="0" eb="2">
      <t>イタク</t>
    </rPh>
    <rPh sb="2" eb="4">
      <t>ギョウム</t>
    </rPh>
    <rPh sb="4" eb="5">
      <t>サキ</t>
    </rPh>
    <phoneticPr fontId="9"/>
  </si>
  <si>
    <t>献立表の整備有無</t>
    <rPh sb="0" eb="3">
      <t>コンダテヒョウ</t>
    </rPh>
    <rPh sb="4" eb="6">
      <t>セイビ</t>
    </rPh>
    <rPh sb="6" eb="8">
      <t>ウム</t>
    </rPh>
    <phoneticPr fontId="9"/>
  </si>
  <si>
    <t>献立表の
施設長決裁の有無</t>
    <rPh sb="0" eb="3">
      <t>コンダテヒョウ</t>
    </rPh>
    <rPh sb="5" eb="8">
      <t>シセツチョウ</t>
    </rPh>
    <rPh sb="8" eb="10">
      <t>ケッサイ</t>
    </rPh>
    <rPh sb="11" eb="13">
      <t>ウム</t>
    </rPh>
    <phoneticPr fontId="9"/>
  </si>
  <si>
    <t>献立表の保護者への
配布状況</t>
    <rPh sb="12" eb="14">
      <t>ジョウキョウ</t>
    </rPh>
    <phoneticPr fontId="9"/>
  </si>
  <si>
    <t>献立サンプルの
掲示有無</t>
    <rPh sb="10" eb="12">
      <t>ウム</t>
    </rPh>
    <phoneticPr fontId="9"/>
  </si>
  <si>
    <t>お弁当日の実施状況</t>
    <rPh sb="1" eb="3">
      <t>ベントウ</t>
    </rPh>
    <rPh sb="3" eb="4">
      <t>ビ</t>
    </rPh>
    <rPh sb="5" eb="7">
      <t>ジッシ</t>
    </rPh>
    <rPh sb="7" eb="9">
      <t>ジョウキョウ</t>
    </rPh>
    <phoneticPr fontId="9"/>
  </si>
  <si>
    <t>アレルギー除去食への
配慮</t>
    <rPh sb="5" eb="8">
      <t>ジョキョショク</t>
    </rPh>
    <rPh sb="11" eb="13">
      <t>ハイリョ</t>
    </rPh>
    <phoneticPr fontId="9"/>
  </si>
  <si>
    <t>確認方法：</t>
    <rPh sb="0" eb="2">
      <t>カクニン</t>
    </rPh>
    <rPh sb="2" eb="4">
      <t>ホウホウ</t>
    </rPh>
    <phoneticPr fontId="9"/>
  </si>
  <si>
    <t>医師からの生活管理指導表</t>
    <phoneticPr fontId="9"/>
  </si>
  <si>
    <t>該当なし</t>
    <rPh sb="0" eb="2">
      <t>ガイトウ</t>
    </rPh>
    <phoneticPr fontId="9"/>
  </si>
  <si>
    <t>②給与栄養量</t>
    <rPh sb="1" eb="3">
      <t>キュウヨ</t>
    </rPh>
    <rPh sb="3" eb="6">
      <t>エイヨウリョウ</t>
    </rPh>
    <phoneticPr fontId="9"/>
  </si>
  <si>
    <t>給与栄養目標量の設定方法</t>
    <rPh sb="0" eb="2">
      <t>キュウヨ</t>
    </rPh>
    <rPh sb="2" eb="4">
      <t>エイヨウ</t>
    </rPh>
    <rPh sb="4" eb="6">
      <t>モクヒョウ</t>
    </rPh>
    <rPh sb="6" eb="7">
      <t>リョウ</t>
    </rPh>
    <rPh sb="8" eb="10">
      <t>セッテイ</t>
    </rPh>
    <rPh sb="10" eb="12">
      <t>ホウホウ</t>
    </rPh>
    <phoneticPr fontId="9"/>
  </si>
  <si>
    <t>園で設定</t>
    <rPh sb="0" eb="1">
      <t>エン</t>
    </rPh>
    <rPh sb="2" eb="4">
      <t>セッテイ</t>
    </rPh>
    <phoneticPr fontId="9"/>
  </si>
  <si>
    <t>市町村立園に準ずる</t>
    <rPh sb="0" eb="3">
      <t>シチョウソン</t>
    </rPh>
    <rPh sb="3" eb="4">
      <t>リツ</t>
    </rPh>
    <rPh sb="4" eb="5">
      <t>エン</t>
    </rPh>
    <rPh sb="6" eb="7">
      <t>ジュン</t>
    </rPh>
    <phoneticPr fontId="9"/>
  </si>
  <si>
    <t>県の目標例に準ずる</t>
    <rPh sb="0" eb="1">
      <t>ケン</t>
    </rPh>
    <rPh sb="2" eb="4">
      <t>モクヒョウ</t>
    </rPh>
    <rPh sb="4" eb="5">
      <t>レイ</t>
    </rPh>
    <rPh sb="6" eb="7">
      <t>ジュン</t>
    </rPh>
    <phoneticPr fontId="9"/>
  </si>
  <si>
    <t>給与栄養量は
目標に達していますか</t>
    <phoneticPr fontId="9"/>
  </si>
  <si>
    <t>はい</t>
    <phoneticPr fontId="9"/>
  </si>
  <si>
    <t>給与栄養量の
計算の実施状況</t>
    <rPh sb="0" eb="2">
      <t>キュウヨ</t>
    </rPh>
    <rPh sb="2" eb="4">
      <t>エイヨウ</t>
    </rPh>
    <rPh sb="4" eb="5">
      <t>リョウ</t>
    </rPh>
    <rPh sb="7" eb="9">
      <t>ケイサン</t>
    </rPh>
    <rPh sb="10" eb="12">
      <t>ジッシ</t>
    </rPh>
    <rPh sb="12" eb="14">
      <t>ジョウキョウ</t>
    </rPh>
    <phoneticPr fontId="9"/>
  </si>
  <si>
    <t>実施している</t>
    <rPh sb="0" eb="2">
      <t>ジッシ</t>
    </rPh>
    <phoneticPr fontId="9"/>
  </si>
  <si>
    <t>実施していない</t>
    <rPh sb="0" eb="2">
      <t>ジッシ</t>
    </rPh>
    <phoneticPr fontId="9"/>
  </si>
  <si>
    <t>いいえ</t>
    <phoneticPr fontId="9"/>
  </si>
  <si>
    <t>区分</t>
    <rPh sb="0" eb="2">
      <t>クブン</t>
    </rPh>
    <phoneticPr fontId="9"/>
  </si>
  <si>
    <t>エネルギー</t>
    <phoneticPr fontId="9"/>
  </si>
  <si>
    <t>たんぱく質</t>
    <rPh sb="4" eb="5">
      <t>シツ</t>
    </rPh>
    <phoneticPr fontId="9"/>
  </si>
  <si>
    <t>脂質</t>
    <rPh sb="0" eb="2">
      <t>シシツ</t>
    </rPh>
    <phoneticPr fontId="9"/>
  </si>
  <si>
    <t>カルシウム</t>
    <phoneticPr fontId="9"/>
  </si>
  <si>
    <t>鉄</t>
    <rPh sb="0" eb="1">
      <t>テツ</t>
    </rPh>
    <phoneticPr fontId="9"/>
  </si>
  <si>
    <t>食塩相当量</t>
    <phoneticPr fontId="9"/>
  </si>
  <si>
    <t>期間</t>
    <rPh sb="0" eb="2">
      <t>キカン</t>
    </rPh>
    <phoneticPr fontId="9"/>
  </si>
  <si>
    <t>１．同様の資料があれば、代替として添付してください。</t>
    <rPh sb="2" eb="3">
      <t>オナ</t>
    </rPh>
    <phoneticPr fontId="9"/>
  </si>
  <si>
    <t>２．各保育所において定めた給与栄養目標量を記入してください。</t>
    <rPh sb="15" eb="17">
      <t>エイヨウ</t>
    </rPh>
    <rPh sb="17" eb="19">
      <t>モクヒョウ</t>
    </rPh>
    <rPh sb="19" eb="20">
      <t>リョウ</t>
    </rPh>
    <rPh sb="21" eb="23">
      <t>キニュウ</t>
    </rPh>
    <phoneticPr fontId="9"/>
  </si>
  <si>
    <t>食品群別目標量の設定方法</t>
    <phoneticPr fontId="9"/>
  </si>
  <si>
    <t>食品群別平均給与量は
目標に達していますか</t>
    <phoneticPr fontId="9"/>
  </si>
  <si>
    <t>食品群別平均給与量の
計算の実施状況</t>
    <rPh sb="11" eb="13">
      <t>ケイサン</t>
    </rPh>
    <rPh sb="14" eb="16">
      <t>ジッシ</t>
    </rPh>
    <rPh sb="16" eb="18">
      <t>ジョウキョウ</t>
    </rPh>
    <phoneticPr fontId="9"/>
  </si>
  <si>
    <t>肉類</t>
    <rPh sb="0" eb="2">
      <t>ニクルイ</t>
    </rPh>
    <phoneticPr fontId="9"/>
  </si>
  <si>
    <t>魚介類</t>
    <rPh sb="0" eb="3">
      <t>ギョカイルイ</t>
    </rPh>
    <phoneticPr fontId="9"/>
  </si>
  <si>
    <t>卵類</t>
    <rPh sb="0" eb="2">
      <t>タマゴルイ</t>
    </rPh>
    <phoneticPr fontId="9"/>
  </si>
  <si>
    <t>大豆製品</t>
    <rPh sb="0" eb="2">
      <t>ダイズ</t>
    </rPh>
    <rPh sb="2" eb="4">
      <t>セイヒン</t>
    </rPh>
    <phoneticPr fontId="9"/>
  </si>
  <si>
    <t>牛乳</t>
    <rPh sb="0" eb="2">
      <t>ギュウニュウ</t>
    </rPh>
    <phoneticPr fontId="9"/>
  </si>
  <si>
    <t>乳製品</t>
    <rPh sb="0" eb="3">
      <t>ニュウセイヒン</t>
    </rPh>
    <phoneticPr fontId="9"/>
  </si>
  <si>
    <t>藻類</t>
    <rPh sb="0" eb="1">
      <t>モ</t>
    </rPh>
    <rPh sb="1" eb="2">
      <t>ルイ</t>
    </rPh>
    <phoneticPr fontId="9"/>
  </si>
  <si>
    <t>緑黄色
野菜</t>
    <rPh sb="0" eb="3">
      <t>リョクオウショク</t>
    </rPh>
    <rPh sb="4" eb="6">
      <t>ヤサイ</t>
    </rPh>
    <phoneticPr fontId="9"/>
  </si>
  <si>
    <t>その他の
野菜</t>
    <rPh sb="2" eb="3">
      <t>タ</t>
    </rPh>
    <rPh sb="5" eb="7">
      <t>ヤサイ</t>
    </rPh>
    <phoneticPr fontId="9"/>
  </si>
  <si>
    <t>果実</t>
    <rPh sb="0" eb="2">
      <t>カジツ</t>
    </rPh>
    <phoneticPr fontId="9"/>
  </si>
  <si>
    <t>穀類</t>
    <rPh sb="0" eb="2">
      <t>コクルイ</t>
    </rPh>
    <phoneticPr fontId="9"/>
  </si>
  <si>
    <t>いも類</t>
    <rPh sb="2" eb="3">
      <t>ルイ</t>
    </rPh>
    <phoneticPr fontId="9"/>
  </si>
  <si>
    <t>砂糖類</t>
    <rPh sb="0" eb="3">
      <t>サトウルイ</t>
    </rPh>
    <phoneticPr fontId="9"/>
  </si>
  <si>
    <t>菓子類</t>
    <rPh sb="0" eb="2">
      <t>カシ</t>
    </rPh>
    <rPh sb="2" eb="3">
      <t>ルイ</t>
    </rPh>
    <phoneticPr fontId="9"/>
  </si>
  <si>
    <t>油脂類</t>
    <rPh sb="0" eb="2">
      <t>ユシ</t>
    </rPh>
    <rPh sb="2" eb="3">
      <t>ルイ</t>
    </rPh>
    <phoneticPr fontId="9"/>
  </si>
  <si>
    <t>２．各保育所において定めた食品群別目標量を記入してください。</t>
    <rPh sb="13" eb="16">
      <t>ショクヒングン</t>
    </rPh>
    <rPh sb="16" eb="17">
      <t>ベツ</t>
    </rPh>
    <rPh sb="17" eb="19">
      <t>モクヒョウ</t>
    </rPh>
    <rPh sb="19" eb="20">
      <t>リョウ</t>
    </rPh>
    <rPh sb="21" eb="23">
      <t>キニュウ</t>
    </rPh>
    <phoneticPr fontId="9"/>
  </si>
  <si>
    <t>④給食実施状況</t>
    <rPh sb="1" eb="3">
      <t>キュウショク</t>
    </rPh>
    <rPh sb="3" eb="5">
      <t>ジッシ</t>
    </rPh>
    <rPh sb="5" eb="7">
      <t>ジョウキョウ</t>
    </rPh>
    <phoneticPr fontId="9"/>
  </si>
  <si>
    <t>・給食費について</t>
    <rPh sb="1" eb="4">
      <t>キュウショクヒ</t>
    </rPh>
    <phoneticPr fontId="9"/>
  </si>
  <si>
    <t>家庭から持参</t>
    <rPh sb="0" eb="2">
      <t>カテイ</t>
    </rPh>
    <rPh sb="4" eb="6">
      <t>ジサン</t>
    </rPh>
    <phoneticPr fontId="2"/>
  </si>
  <si>
    <t>保育所で準備</t>
    <rPh sb="0" eb="3">
      <t>ホイクショ</t>
    </rPh>
    <rPh sb="4" eb="6">
      <t>ジュンビ</t>
    </rPh>
    <phoneticPr fontId="2"/>
  </si>
  <si>
    <t>徴収している</t>
    <rPh sb="0" eb="2">
      <t>チョウシュウ</t>
    </rPh>
    <phoneticPr fontId="2"/>
  </si>
  <si>
    <t>徴収していない</t>
    <rPh sb="0" eb="2">
      <t>チョウシュウ</t>
    </rPh>
    <phoneticPr fontId="2"/>
  </si>
  <si>
    <t>・食事開始時間</t>
    <rPh sb="1" eb="3">
      <t>ショクジ</t>
    </rPh>
    <rPh sb="3" eb="5">
      <t>カイシ</t>
    </rPh>
    <rPh sb="5" eb="7">
      <t>ジカン</t>
    </rPh>
    <phoneticPr fontId="9"/>
  </si>
  <si>
    <t>年齢</t>
    <rPh sb="0" eb="2">
      <t>ネンレイ</t>
    </rPh>
    <phoneticPr fontId="9"/>
  </si>
  <si>
    <t>時間</t>
    <rPh sb="0" eb="2">
      <t>ジカン</t>
    </rPh>
    <phoneticPr fontId="9"/>
  </si>
  <si>
    <t>時</t>
    <rPh sb="0" eb="1">
      <t>ジ</t>
    </rPh>
    <phoneticPr fontId="9"/>
  </si>
  <si>
    <t>分</t>
    <rPh sb="0" eb="1">
      <t>フン</t>
    </rPh>
    <phoneticPr fontId="9"/>
  </si>
  <si>
    <t>・おやつ提供の配慮（回数、内容や量の目安等）</t>
    <rPh sb="4" eb="6">
      <t>テイキョウ</t>
    </rPh>
    <rPh sb="7" eb="9">
      <t>ハイリョ</t>
    </rPh>
    <phoneticPr fontId="9"/>
  </si>
  <si>
    <t>・延長保育時の補食（実施している場合のみ）</t>
    <rPh sb="1" eb="3">
      <t>エンチョウ</t>
    </rPh>
    <rPh sb="3" eb="5">
      <t>ホイク</t>
    </rPh>
    <rPh sb="5" eb="6">
      <t>ジ</t>
    </rPh>
    <rPh sb="7" eb="9">
      <t>ホショク</t>
    </rPh>
    <rPh sb="10" eb="12">
      <t>ジッシ</t>
    </rPh>
    <rPh sb="16" eb="18">
      <t>バアイ</t>
    </rPh>
    <phoneticPr fontId="9"/>
  </si>
  <si>
    <t>徴収額</t>
    <rPh sb="0" eb="3">
      <t>チョウシュウガク</t>
    </rPh>
    <phoneticPr fontId="9"/>
  </si>
  <si>
    <t>実施時間</t>
    <rPh sb="0" eb="2">
      <t>ジッシ</t>
    </rPh>
    <rPh sb="2" eb="4">
      <t>ジカン</t>
    </rPh>
    <phoneticPr fontId="9"/>
  </si>
  <si>
    <t>補食の主な内容</t>
    <rPh sb="0" eb="2">
      <t>ホショク</t>
    </rPh>
    <rPh sb="3" eb="4">
      <t>オモ</t>
    </rPh>
    <rPh sb="5" eb="7">
      <t>ナイヨウ</t>
    </rPh>
    <phoneticPr fontId="9"/>
  </si>
  <si>
    <t>⑤給食関係の調査の状況</t>
    <rPh sb="1" eb="3">
      <t>キュウショク</t>
    </rPh>
    <rPh sb="3" eb="5">
      <t>カンケイ</t>
    </rPh>
    <rPh sb="6" eb="8">
      <t>チョウサ</t>
    </rPh>
    <rPh sb="9" eb="11">
      <t>ジョウキョウ</t>
    </rPh>
    <phoneticPr fontId="9"/>
  </si>
  <si>
    <t>⑥給食会議（委員会）等の開催状況</t>
    <rPh sb="1" eb="3">
      <t>キュウショク</t>
    </rPh>
    <rPh sb="3" eb="5">
      <t>カイギ</t>
    </rPh>
    <rPh sb="6" eb="9">
      <t>イインカイ</t>
    </rPh>
    <rPh sb="10" eb="11">
      <t>トウ</t>
    </rPh>
    <rPh sb="12" eb="14">
      <t>カイサイ</t>
    </rPh>
    <rPh sb="14" eb="16">
      <t>ジョウキョウ</t>
    </rPh>
    <phoneticPr fontId="9"/>
  </si>
  <si>
    <t>実施の有無</t>
    <rPh sb="0" eb="2">
      <t>ジッシ</t>
    </rPh>
    <rPh sb="3" eb="5">
      <t>ウム</t>
    </rPh>
    <phoneticPr fontId="16"/>
  </si>
  <si>
    <t>実施方法</t>
    <rPh sb="0" eb="2">
      <t>ジッシ</t>
    </rPh>
    <rPh sb="2" eb="4">
      <t>ホウホウ</t>
    </rPh>
    <phoneticPr fontId="9"/>
  </si>
  <si>
    <t>回数</t>
    <rPh sb="0" eb="2">
      <t>カイスウ</t>
    </rPh>
    <phoneticPr fontId="9"/>
  </si>
  <si>
    <t>記録の有無</t>
    <rPh sb="0" eb="2">
      <t>キロク</t>
    </rPh>
    <rPh sb="3" eb="5">
      <t>ウム</t>
    </rPh>
    <phoneticPr fontId="16"/>
  </si>
  <si>
    <t>開催回数</t>
    <rPh sb="0" eb="2">
      <t>カイサイ</t>
    </rPh>
    <rPh sb="2" eb="4">
      <t>カイスウ</t>
    </rPh>
    <phoneticPr fontId="9"/>
  </si>
  <si>
    <t>嗜好調査</t>
    <rPh sb="0" eb="2">
      <t>シコウ</t>
    </rPh>
    <rPh sb="2" eb="4">
      <t>チョウサ</t>
    </rPh>
    <phoneticPr fontId="9"/>
  </si>
  <si>
    <t>　参加者</t>
    <rPh sb="1" eb="4">
      <t>サンカシャ</t>
    </rPh>
    <phoneticPr fontId="9"/>
  </si>
  <si>
    <t>調査結果に基づく対応の具体例</t>
    <rPh sb="0" eb="2">
      <t>チョウサ</t>
    </rPh>
    <rPh sb="2" eb="4">
      <t>ケッカ</t>
    </rPh>
    <rPh sb="5" eb="6">
      <t>モト</t>
    </rPh>
    <rPh sb="8" eb="10">
      <t>タイオウ</t>
    </rPh>
    <rPh sb="11" eb="13">
      <t>グタイ</t>
    </rPh>
    <rPh sb="13" eb="14">
      <t>レイ</t>
    </rPh>
    <phoneticPr fontId="9"/>
  </si>
  <si>
    <t>⑦帳簿等の状況</t>
    <rPh sb="1" eb="3">
      <t>チョウボ</t>
    </rPh>
    <rPh sb="3" eb="4">
      <t>トウ</t>
    </rPh>
    <rPh sb="5" eb="7">
      <t>ジョウキョウ</t>
    </rPh>
    <phoneticPr fontId="9"/>
  </si>
  <si>
    <t>給食日誌の作成</t>
    <rPh sb="0" eb="2">
      <t>キュウショク</t>
    </rPh>
    <rPh sb="2" eb="4">
      <t>ニッシ</t>
    </rPh>
    <rPh sb="5" eb="7">
      <t>サクセイ</t>
    </rPh>
    <phoneticPr fontId="9"/>
  </si>
  <si>
    <t>児童福祉施設用
スキムミルクの受払簿</t>
    <phoneticPr fontId="9"/>
  </si>
  <si>
    <t>⑧給食サービス向上への取り組み</t>
    <rPh sb="1" eb="3">
      <t>キュウショク</t>
    </rPh>
    <rPh sb="7" eb="9">
      <t>コウジョウ</t>
    </rPh>
    <rPh sb="11" eb="12">
      <t>ト</t>
    </rPh>
    <rPh sb="13" eb="14">
      <t>ク</t>
    </rPh>
    <phoneticPr fontId="9"/>
  </si>
  <si>
    <t>⑨検食の実施</t>
    <rPh sb="1" eb="2">
      <t>ケン</t>
    </rPh>
    <rPh sb="2" eb="3">
      <t>ショク</t>
    </rPh>
    <rPh sb="4" eb="6">
      <t>ジッシ</t>
    </rPh>
    <phoneticPr fontId="9"/>
  </si>
  <si>
    <t>記録の有無</t>
    <rPh sb="0" eb="2">
      <t>キロク</t>
    </rPh>
    <rPh sb="3" eb="5">
      <t>ウム</t>
    </rPh>
    <phoneticPr fontId="9"/>
  </si>
  <si>
    <t>実施者</t>
    <rPh sb="0" eb="3">
      <t>ジッシシャ</t>
    </rPh>
    <phoneticPr fontId="9"/>
  </si>
  <si>
    <t>（３）検便実施状況</t>
    <rPh sb="3" eb="5">
      <t>ケンベン</t>
    </rPh>
    <rPh sb="5" eb="7">
      <t>ジッシ</t>
    </rPh>
    <rPh sb="7" eb="9">
      <t>ジョウキョウ</t>
    </rPh>
    <phoneticPr fontId="9"/>
  </si>
  <si>
    <t>検便の
内容</t>
    <rPh sb="0" eb="2">
      <t>ケンベン</t>
    </rPh>
    <rPh sb="4" eb="6">
      <t>ナイヨウ</t>
    </rPh>
    <phoneticPr fontId="9"/>
  </si>
  <si>
    <t>赤痢菌</t>
    <rPh sb="0" eb="2">
      <t>セキリ</t>
    </rPh>
    <rPh sb="2" eb="3">
      <t>キン</t>
    </rPh>
    <phoneticPr fontId="9"/>
  </si>
  <si>
    <t>サルモネラ菌</t>
    <rPh sb="5" eb="6">
      <t>キン</t>
    </rPh>
    <phoneticPr fontId="9"/>
  </si>
  <si>
    <t>腸管出血性大腸菌</t>
    <rPh sb="0" eb="2">
      <t>チョウカン</t>
    </rPh>
    <rPh sb="2" eb="5">
      <t>シュッケツセイ</t>
    </rPh>
    <rPh sb="5" eb="8">
      <t>ダイチョウキン</t>
    </rPh>
    <phoneticPr fontId="9"/>
  </si>
  <si>
    <t>①給食担当者</t>
    <rPh sb="1" eb="3">
      <t>キュウショク</t>
    </rPh>
    <rPh sb="3" eb="6">
      <t>タントウシャ</t>
    </rPh>
    <phoneticPr fontId="9"/>
  </si>
  <si>
    <t>ノロウイルス</t>
    <phoneticPr fontId="9"/>
  </si>
  <si>
    <t>②調乳担当者</t>
    <rPh sb="1" eb="3">
      <t>チョウニュウ</t>
    </rPh>
    <rPh sb="3" eb="6">
      <t>タントウシャ</t>
    </rPh>
    <phoneticPr fontId="9"/>
  </si>
  <si>
    <t>実施年月</t>
    <rPh sb="0" eb="2">
      <t>ジッシ</t>
    </rPh>
    <rPh sb="2" eb="3">
      <t>ネン</t>
    </rPh>
    <rPh sb="3" eb="4">
      <t>ツキ</t>
    </rPh>
    <phoneticPr fontId="9"/>
  </si>
  <si>
    <t>対象人員</t>
    <rPh sb="0" eb="2">
      <t>タイショウ</t>
    </rPh>
    <rPh sb="2" eb="4">
      <t>ジンイン</t>
    </rPh>
    <phoneticPr fontId="9"/>
  </si>
  <si>
    <t>実施延人員</t>
    <rPh sb="0" eb="2">
      <t>ジッシ</t>
    </rPh>
    <rPh sb="2" eb="3">
      <t>ノベ</t>
    </rPh>
    <rPh sb="3" eb="5">
      <t>ジンイン</t>
    </rPh>
    <phoneticPr fontId="9"/>
  </si>
  <si>
    <t>（４）保健所の立入調査・指導の状況</t>
    <rPh sb="3" eb="6">
      <t>ホケンジョ</t>
    </rPh>
    <rPh sb="7" eb="9">
      <t>タチイリ</t>
    </rPh>
    <rPh sb="9" eb="11">
      <t>チョウサ</t>
    </rPh>
    <rPh sb="12" eb="14">
      <t>シドウ</t>
    </rPh>
    <rPh sb="15" eb="17">
      <t>ジョウキョウ</t>
    </rPh>
    <phoneticPr fontId="9"/>
  </si>
  <si>
    <t>（５）調理業務の委託状況（調理業務を委託している施設のみ）</t>
    <rPh sb="3" eb="5">
      <t>チョウリ</t>
    </rPh>
    <rPh sb="5" eb="7">
      <t>ギョウム</t>
    </rPh>
    <rPh sb="8" eb="10">
      <t>イタク</t>
    </rPh>
    <rPh sb="10" eb="12">
      <t>ジョウキョウ</t>
    </rPh>
    <phoneticPr fontId="9"/>
  </si>
  <si>
    <t>検査実施年月日</t>
    <rPh sb="0" eb="2">
      <t>ケンサ</t>
    </rPh>
    <rPh sb="2" eb="4">
      <t>ジッシ</t>
    </rPh>
    <rPh sb="4" eb="7">
      <t>ネンガッピ</t>
    </rPh>
    <phoneticPr fontId="9"/>
  </si>
  <si>
    <t>文書</t>
    <rPh sb="0" eb="2">
      <t>ブンショ</t>
    </rPh>
    <phoneticPr fontId="2"/>
  </si>
  <si>
    <t>口頭</t>
    <rPh sb="0" eb="2">
      <t>コウトウ</t>
    </rPh>
    <phoneticPr fontId="2"/>
  </si>
  <si>
    <t>指導・指示等
の状況</t>
    <rPh sb="0" eb="2">
      <t>シドウ</t>
    </rPh>
    <rPh sb="3" eb="5">
      <t>シジ</t>
    </rPh>
    <rPh sb="5" eb="6">
      <t>トウ</t>
    </rPh>
    <rPh sb="8" eb="10">
      <t>ジョウキョウ</t>
    </rPh>
    <phoneticPr fontId="9"/>
  </si>
  <si>
    <t>委託契約書の作成</t>
    <phoneticPr fontId="9"/>
  </si>
  <si>
    <t>作成（更新）</t>
    <rPh sb="0" eb="2">
      <t>サクセイ</t>
    </rPh>
    <rPh sb="3" eb="5">
      <t>コウシン</t>
    </rPh>
    <phoneticPr fontId="9"/>
  </si>
  <si>
    <t>献立作成</t>
    <phoneticPr fontId="9"/>
  </si>
  <si>
    <t>委託先栄養士</t>
    <rPh sb="0" eb="3">
      <t>イタクサキ</t>
    </rPh>
    <rPh sb="3" eb="6">
      <t>エイヨウシ</t>
    </rPh>
    <phoneticPr fontId="9"/>
  </si>
  <si>
    <t>乳幼児個々の食事に
合わせた配慮</t>
    <phoneticPr fontId="9"/>
  </si>
  <si>
    <t>（６）衛生管理の記録等</t>
    <rPh sb="3" eb="5">
      <t>エイセイ</t>
    </rPh>
    <rPh sb="5" eb="7">
      <t>カンリ</t>
    </rPh>
    <rPh sb="8" eb="11">
      <t>キロクトウ</t>
    </rPh>
    <phoneticPr fontId="9"/>
  </si>
  <si>
    <t>（７）保存食の実施状況</t>
    <rPh sb="3" eb="6">
      <t>ホゾンショク</t>
    </rPh>
    <rPh sb="7" eb="9">
      <t>ジッシ</t>
    </rPh>
    <rPh sb="9" eb="11">
      <t>ジョウキョウ</t>
    </rPh>
    <phoneticPr fontId="9"/>
  </si>
  <si>
    <t>配慮
内容</t>
    <rPh sb="0" eb="2">
      <t>ハイリョ</t>
    </rPh>
    <rPh sb="3" eb="5">
      <t>ナイヨウ</t>
    </rPh>
    <phoneticPr fontId="9"/>
  </si>
  <si>
    <t>材料検収の記録</t>
    <rPh sb="0" eb="2">
      <t>ザイリョウ</t>
    </rPh>
    <rPh sb="2" eb="4">
      <t>ケンシュウ</t>
    </rPh>
    <rPh sb="5" eb="7">
      <t>キロク</t>
    </rPh>
    <phoneticPr fontId="9"/>
  </si>
  <si>
    <t>保存食の
実施有無</t>
    <rPh sb="0" eb="3">
      <t>ホゾンショク</t>
    </rPh>
    <rPh sb="5" eb="7">
      <t>ジッシ</t>
    </rPh>
    <rPh sb="7" eb="9">
      <t>ウム</t>
    </rPh>
    <phoneticPr fontId="9"/>
  </si>
  <si>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9"/>
  </si>
  <si>
    <t>給食会議への
出席状況</t>
    <rPh sb="9" eb="11">
      <t>ジョウキョウ</t>
    </rPh>
    <phoneticPr fontId="9"/>
  </si>
  <si>
    <t>有（</t>
    <rPh sb="0" eb="1">
      <t>ア</t>
    </rPh>
    <phoneticPr fontId="9"/>
  </si>
  <si>
    <t>回/</t>
    <rPh sb="0" eb="1">
      <t>カイ</t>
    </rPh>
    <phoneticPr fontId="9"/>
  </si>
  <si>
    <t>月）</t>
    <rPh sb="0" eb="1">
      <t>ガツ</t>
    </rPh>
    <phoneticPr fontId="9"/>
  </si>
  <si>
    <t>保存日数</t>
    <rPh sb="0" eb="2">
      <t>ホゾン</t>
    </rPh>
    <rPh sb="2" eb="4">
      <t>ニッスウ</t>
    </rPh>
    <phoneticPr fontId="9"/>
  </si>
  <si>
    <t>参加職員</t>
    <rPh sb="0" eb="2">
      <t>サンカ</t>
    </rPh>
    <rPh sb="2" eb="4">
      <t>ショクイン</t>
    </rPh>
    <phoneticPr fontId="9"/>
  </si>
  <si>
    <t>検収者</t>
    <rPh sb="0" eb="2">
      <t>ケンシュウ</t>
    </rPh>
    <rPh sb="2" eb="3">
      <t>シャ</t>
    </rPh>
    <phoneticPr fontId="9"/>
  </si>
  <si>
    <t>中心温度の記録表</t>
    <rPh sb="0" eb="2">
      <t>チュウシン</t>
    </rPh>
    <rPh sb="2" eb="4">
      <t>オンド</t>
    </rPh>
    <rPh sb="5" eb="7">
      <t>キロク</t>
    </rPh>
    <rPh sb="7" eb="8">
      <t>ヒョウ</t>
    </rPh>
    <phoneticPr fontId="9"/>
  </si>
  <si>
    <t>委託業務従事者の
健康診断等の実施状況</t>
    <phoneticPr fontId="9"/>
  </si>
  <si>
    <t>健康診断の実施状況の確認</t>
    <rPh sb="10" eb="12">
      <t>カクニン</t>
    </rPh>
    <phoneticPr fontId="9"/>
  </si>
  <si>
    <t>使用水の点検表</t>
    <rPh sb="0" eb="2">
      <t>シヨウ</t>
    </rPh>
    <rPh sb="2" eb="3">
      <t>スイ</t>
    </rPh>
    <rPh sb="4" eb="6">
      <t>テンケン</t>
    </rPh>
    <rPh sb="6" eb="7">
      <t>ヒョウ</t>
    </rPh>
    <phoneticPr fontId="9"/>
  </si>
  <si>
    <t>検便の実施状況の確認</t>
    <rPh sb="8" eb="10">
      <t>カクニン</t>
    </rPh>
    <phoneticPr fontId="9"/>
  </si>
  <si>
    <t>冷蔵・冷凍設備の
温度記録</t>
    <rPh sb="0" eb="2">
      <t>レイゾウ</t>
    </rPh>
    <rPh sb="3" eb="5">
      <t>レイトウ</t>
    </rPh>
    <rPh sb="5" eb="7">
      <t>セツビ</t>
    </rPh>
    <rPh sb="9" eb="11">
      <t>オンド</t>
    </rPh>
    <rPh sb="11" eb="13">
      <t>キロク</t>
    </rPh>
    <phoneticPr fontId="9"/>
  </si>
  <si>
    <t>保存場所</t>
    <rPh sb="0" eb="2">
      <t>ホゾン</t>
    </rPh>
    <rPh sb="2" eb="4">
      <t>バショ</t>
    </rPh>
    <phoneticPr fontId="9"/>
  </si>
  <si>
    <t>研修の実施状況の確認</t>
    <rPh sb="0" eb="2">
      <t>ケンシュウ</t>
    </rPh>
    <rPh sb="3" eb="5">
      <t>ジッシ</t>
    </rPh>
    <rPh sb="5" eb="7">
      <t>ジョウキョウ</t>
    </rPh>
    <rPh sb="8" eb="10">
      <t>カクニン</t>
    </rPh>
    <phoneticPr fontId="9"/>
  </si>
  <si>
    <t>栄養士（保育所や市町村）からの指導体制</t>
    <phoneticPr fontId="9"/>
  </si>
  <si>
    <t>整備</t>
    <rPh sb="0" eb="2">
      <t>セイビ</t>
    </rPh>
    <phoneticPr fontId="9"/>
  </si>
  <si>
    <t>未整備</t>
    <rPh sb="0" eb="3">
      <t>ミセイビ</t>
    </rPh>
    <phoneticPr fontId="9"/>
  </si>
  <si>
    <t>調理従事者の健康
状態の点検表</t>
    <rPh sb="0" eb="2">
      <t>チョウリ</t>
    </rPh>
    <rPh sb="2" eb="5">
      <t>ジュウジシャ</t>
    </rPh>
    <rPh sb="6" eb="8">
      <t>ケンコウ</t>
    </rPh>
    <rPh sb="9" eb="11">
      <t>ジョウタイ</t>
    </rPh>
    <rPh sb="12" eb="15">
      <t>テンケンヒョウ</t>
    </rPh>
    <phoneticPr fontId="9"/>
  </si>
  <si>
    <t>業務遂行困難時の代行業者名</t>
    <phoneticPr fontId="9"/>
  </si>
  <si>
    <t>害虫駆除実施の
記録</t>
    <rPh sb="0" eb="2">
      <t>ガイチュウ</t>
    </rPh>
    <rPh sb="2" eb="4">
      <t>クジョ</t>
    </rPh>
    <rPh sb="4" eb="6">
      <t>ジッシ</t>
    </rPh>
    <rPh sb="8" eb="10">
      <t>キロク</t>
    </rPh>
    <phoneticPr fontId="9"/>
  </si>
  <si>
    <t>（参考）社会福祉施設における保存食の</t>
    <rPh sb="1" eb="3">
      <t>サンコウ</t>
    </rPh>
    <phoneticPr fontId="9"/>
  </si>
  <si>
    <t>（１）消防計画等の状況</t>
    <phoneticPr fontId="7"/>
  </si>
  <si>
    <t>（３）各種防災訓練の実施状況</t>
    <rPh sb="3" eb="5">
      <t>カクシュ</t>
    </rPh>
    <rPh sb="5" eb="7">
      <t>ボウサイ</t>
    </rPh>
    <rPh sb="7" eb="9">
      <t>クンレン</t>
    </rPh>
    <rPh sb="10" eb="12">
      <t>ジッシ</t>
    </rPh>
    <rPh sb="12" eb="14">
      <t>ジョウキョウ</t>
    </rPh>
    <phoneticPr fontId="7"/>
  </si>
  <si>
    <t>消防計画の届出（直近）</t>
    <phoneticPr fontId="7"/>
  </si>
  <si>
    <t>年</t>
    <rPh sb="0" eb="1">
      <t>ネン</t>
    </rPh>
    <phoneticPr fontId="7"/>
  </si>
  <si>
    <t>月</t>
    <rPh sb="0" eb="1">
      <t>ガツ</t>
    </rPh>
    <phoneticPr fontId="7"/>
  </si>
  <si>
    <t>記録の有無</t>
    <rPh sb="3" eb="5">
      <t>ウム</t>
    </rPh>
    <phoneticPr fontId="7"/>
  </si>
  <si>
    <r>
      <t>実施回数</t>
    </r>
    <r>
      <rPr>
        <sz val="10"/>
        <color indexed="10"/>
        <rFont val="ＭＳ Ｐ明朝"/>
        <family val="1"/>
        <charset val="128"/>
      </rPr>
      <t/>
    </r>
    <rPh sb="0" eb="2">
      <t>ジッシ</t>
    </rPh>
    <rPh sb="2" eb="4">
      <t>カイスウ</t>
    </rPh>
    <phoneticPr fontId="9"/>
  </si>
  <si>
    <t>実施月</t>
  </si>
  <si>
    <t>防火管理者
職種・氏名</t>
    <rPh sb="6" eb="8">
      <t>ショクシュ</t>
    </rPh>
    <phoneticPr fontId="7"/>
  </si>
  <si>
    <t>避難訓練</t>
    <phoneticPr fontId="9"/>
  </si>
  <si>
    <t>資格の有無</t>
    <rPh sb="3" eb="5">
      <t>ウム</t>
    </rPh>
    <phoneticPr fontId="7"/>
  </si>
  <si>
    <t>避難訓練（風水害）</t>
    <rPh sb="0" eb="2">
      <t>ヒナン</t>
    </rPh>
    <rPh sb="2" eb="4">
      <t>クンレン</t>
    </rPh>
    <rPh sb="5" eb="8">
      <t>フウスイガイ</t>
    </rPh>
    <phoneticPr fontId="9"/>
  </si>
  <si>
    <t>届出</t>
    <rPh sb="0" eb="2">
      <t>トドケデ</t>
    </rPh>
    <phoneticPr fontId="7"/>
  </si>
  <si>
    <t>救助訓練</t>
    <rPh sb="0" eb="2">
      <t>キュウジョ</t>
    </rPh>
    <rPh sb="2" eb="4">
      <t>クンレン</t>
    </rPh>
    <phoneticPr fontId="7"/>
  </si>
  <si>
    <t>通報訓練</t>
    <rPh sb="0" eb="2">
      <t>ツウホウ</t>
    </rPh>
    <rPh sb="2" eb="4">
      <t>クンレン</t>
    </rPh>
    <phoneticPr fontId="7"/>
  </si>
  <si>
    <t>（２）災害防止に対する方針など</t>
    <rPh sb="3" eb="5">
      <t>サイガイ</t>
    </rPh>
    <rPh sb="5" eb="7">
      <t>ボウシ</t>
    </rPh>
    <rPh sb="8" eb="9">
      <t>タイ</t>
    </rPh>
    <rPh sb="11" eb="13">
      <t>ホウシン</t>
    </rPh>
    <phoneticPr fontId="7"/>
  </si>
  <si>
    <t>①基本方針</t>
    <phoneticPr fontId="7"/>
  </si>
  <si>
    <t>消火訓練</t>
    <rPh sb="0" eb="2">
      <t>ショウカ</t>
    </rPh>
    <rPh sb="2" eb="4">
      <t>クンレン</t>
    </rPh>
    <phoneticPr fontId="7"/>
  </si>
  <si>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9"/>
  </si>
  <si>
    <t>２．「避難訓練」欄には火事、地震など風水害以外を想定した避難訓練について記入してください。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9"/>
  </si>
  <si>
    <t>３．「避難訓練（風水害）」欄には風水害を想定した避難訓練について記入してください。</t>
    <rPh sb="13" eb="14">
      <t>ラン</t>
    </rPh>
    <rPh sb="32" eb="34">
      <t>キニュウ</t>
    </rPh>
    <phoneticPr fontId="9"/>
  </si>
  <si>
    <t>(４)　消防署の立入検査</t>
    <rPh sb="4" eb="7">
      <t>ショウボウショ</t>
    </rPh>
    <rPh sb="8" eb="12">
      <t>タチイリケンサ</t>
    </rPh>
    <phoneticPr fontId="9"/>
  </si>
  <si>
    <t>検査実施日（直近）</t>
    <rPh sb="0" eb="2">
      <t>ケンサ</t>
    </rPh>
    <rPh sb="2" eb="5">
      <t>ジッシビ</t>
    </rPh>
    <rPh sb="6" eb="8">
      <t>チョッキン</t>
    </rPh>
    <phoneticPr fontId="9"/>
  </si>
  <si>
    <t>指摘事項</t>
    <rPh sb="0" eb="2">
      <t>シテキ</t>
    </rPh>
    <rPh sb="2" eb="4">
      <t>ジコウ</t>
    </rPh>
    <phoneticPr fontId="9"/>
  </si>
  <si>
    <t>②風水害に対する防災計画の策定有無</t>
    <rPh sb="1" eb="4">
      <t>フウスイガイ</t>
    </rPh>
    <rPh sb="5" eb="6">
      <t>タイ</t>
    </rPh>
    <rPh sb="8" eb="10">
      <t>ボウサイ</t>
    </rPh>
    <rPh sb="10" eb="12">
      <t>ケイカク</t>
    </rPh>
    <rPh sb="13" eb="15">
      <t>サクテイ</t>
    </rPh>
    <rPh sb="15" eb="17">
      <t>ウム</t>
    </rPh>
    <phoneticPr fontId="7"/>
  </si>
  <si>
    <t>③当該施設は、浸水想定区域内である。</t>
    <rPh sb="1" eb="3">
      <t>トウガイ</t>
    </rPh>
    <rPh sb="3" eb="5">
      <t>シセツ</t>
    </rPh>
    <rPh sb="7" eb="9">
      <t>シンスイ</t>
    </rPh>
    <rPh sb="9" eb="11">
      <t>ソウテイ</t>
    </rPh>
    <rPh sb="11" eb="13">
      <t>クイキ</t>
    </rPh>
    <rPh sb="13" eb="14">
      <t>ナイ</t>
    </rPh>
    <phoneticPr fontId="9"/>
  </si>
  <si>
    <t>・</t>
    <phoneticPr fontId="9"/>
  </si>
  <si>
    <t>改善状況</t>
    <rPh sb="0" eb="2">
      <t>カイゼン</t>
    </rPh>
    <rPh sb="2" eb="4">
      <t>ジョウキョウ</t>
    </rPh>
    <phoneticPr fontId="9"/>
  </si>
  <si>
    <t>④当該施設は、土砂災害警戒区域内である。</t>
    <rPh sb="1" eb="3">
      <t>トウガイ</t>
    </rPh>
    <rPh sb="3" eb="5">
      <t>シセツ</t>
    </rPh>
    <rPh sb="7" eb="9">
      <t>ドシャ</t>
    </rPh>
    <rPh sb="9" eb="11">
      <t>サイガイ</t>
    </rPh>
    <rPh sb="11" eb="13">
      <t>ケイカイ</t>
    </rPh>
    <rPh sb="13" eb="16">
      <t>クイキナイ</t>
    </rPh>
    <phoneticPr fontId="9"/>
  </si>
  <si>
    <t>（５）防災設備の保守点検状況</t>
    <rPh sb="3" eb="5">
      <t>ボウサイ</t>
    </rPh>
    <rPh sb="5" eb="7">
      <t>セツビ</t>
    </rPh>
    <rPh sb="8" eb="10">
      <t>ホシュ</t>
    </rPh>
    <rPh sb="10" eb="12">
      <t>テンケン</t>
    </rPh>
    <rPh sb="12" eb="14">
      <t>ジョウキョウ</t>
    </rPh>
    <phoneticPr fontId="7"/>
  </si>
  <si>
    <t>点検方法</t>
    <rPh sb="0" eb="2">
      <t>テンケン</t>
    </rPh>
    <rPh sb="2" eb="4">
      <t>ホウホウ</t>
    </rPh>
    <phoneticPr fontId="9"/>
  </si>
  <si>
    <t>点検有無</t>
    <rPh sb="0" eb="2">
      <t>テンケン</t>
    </rPh>
    <rPh sb="2" eb="4">
      <t>ウム</t>
    </rPh>
    <phoneticPr fontId="9"/>
  </si>
  <si>
    <t>実施回数</t>
    <rPh sb="0" eb="2">
      <t>ジッシ</t>
    </rPh>
    <rPh sb="2" eb="4">
      <t>カイスウ</t>
    </rPh>
    <phoneticPr fontId="9"/>
  </si>
  <si>
    <t>業者委託による点検</t>
    <rPh sb="0" eb="2">
      <t>ギョウシャ</t>
    </rPh>
    <rPh sb="2" eb="4">
      <t>イタク</t>
    </rPh>
    <rPh sb="7" eb="9">
      <t>テンケン</t>
    </rPh>
    <phoneticPr fontId="7"/>
  </si>
  <si>
    <t>自主点検</t>
    <rPh sb="0" eb="2">
      <t>ジシュ</t>
    </rPh>
    <rPh sb="2" eb="4">
      <t>テンケン</t>
    </rPh>
    <phoneticPr fontId="7"/>
  </si>
  <si>
    <t>運営管理に関するもの</t>
    <rPh sb="0" eb="2">
      <t>ウンエイ</t>
    </rPh>
    <rPh sb="2" eb="4">
      <t>カンリ</t>
    </rPh>
    <rPh sb="5" eb="6">
      <t>カン</t>
    </rPh>
    <phoneticPr fontId="9"/>
  </si>
  <si>
    <t>入所者の処遇に関するもの</t>
    <rPh sb="0" eb="3">
      <t>ニュウショシャ</t>
    </rPh>
    <rPh sb="4" eb="6">
      <t>ショグウ</t>
    </rPh>
    <rPh sb="7" eb="8">
      <t>カン</t>
    </rPh>
    <phoneticPr fontId="9"/>
  </si>
  <si>
    <t>諸規程、諸帳簿等</t>
    <rPh sb="0" eb="1">
      <t>モロ</t>
    </rPh>
    <rPh sb="1" eb="3">
      <t>キテイ</t>
    </rPh>
    <rPh sb="4" eb="5">
      <t>モロ</t>
    </rPh>
    <rPh sb="5" eb="7">
      <t>チョウボ</t>
    </rPh>
    <rPh sb="7" eb="8">
      <t>トウ</t>
    </rPh>
    <phoneticPr fontId="9"/>
  </si>
  <si>
    <t>整備状況</t>
    <rPh sb="0" eb="2">
      <t>セイビ</t>
    </rPh>
    <rPh sb="2" eb="4">
      <t>ジョウキョウ</t>
    </rPh>
    <phoneticPr fontId="9"/>
  </si>
  <si>
    <t>・運営規程（管理規程）</t>
    <rPh sb="1" eb="3">
      <t>ウンエイ</t>
    </rPh>
    <rPh sb="3" eb="5">
      <t>キテイ</t>
    </rPh>
    <rPh sb="6" eb="8">
      <t>カンリ</t>
    </rPh>
    <rPh sb="8" eb="10">
      <t>キテイ</t>
    </rPh>
    <phoneticPr fontId="9"/>
  </si>
  <si>
    <t>・児童の健康診断書</t>
    <rPh sb="1" eb="3">
      <t>ジドウ</t>
    </rPh>
    <rPh sb="4" eb="6">
      <t>ケンコウ</t>
    </rPh>
    <rPh sb="6" eb="9">
      <t>シンダンショ</t>
    </rPh>
    <phoneticPr fontId="9"/>
  </si>
  <si>
    <t>・就業規則</t>
    <rPh sb="1" eb="3">
      <t>シュウギョウ</t>
    </rPh>
    <rPh sb="3" eb="4">
      <t>キテイ</t>
    </rPh>
    <rPh sb="4" eb="5">
      <t>ソク</t>
    </rPh>
    <phoneticPr fontId="9"/>
  </si>
  <si>
    <t>・給食日誌</t>
    <rPh sb="1" eb="3">
      <t>キュウショク</t>
    </rPh>
    <rPh sb="3" eb="5">
      <t>ニッシ</t>
    </rPh>
    <phoneticPr fontId="9"/>
  </si>
  <si>
    <t>・給与規程</t>
    <rPh sb="1" eb="3">
      <t>キュウヨ</t>
    </rPh>
    <rPh sb="3" eb="5">
      <t>キテイ</t>
    </rPh>
    <phoneticPr fontId="9"/>
  </si>
  <si>
    <t>・献立表</t>
    <rPh sb="1" eb="3">
      <t>コンダテ</t>
    </rPh>
    <rPh sb="3" eb="4">
      <t>ヒョウ</t>
    </rPh>
    <phoneticPr fontId="9"/>
  </si>
  <si>
    <t>・育児休業規程</t>
    <rPh sb="1" eb="3">
      <t>イクジ</t>
    </rPh>
    <rPh sb="3" eb="5">
      <t>キュウギョウ</t>
    </rPh>
    <rPh sb="5" eb="7">
      <t>キテイ</t>
    </rPh>
    <phoneticPr fontId="9"/>
  </si>
  <si>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9"/>
  </si>
  <si>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9"/>
  </si>
  <si>
    <t>・給食材料の発注伝票</t>
    <rPh sb="1" eb="3">
      <t>キュウショク</t>
    </rPh>
    <rPh sb="3" eb="5">
      <t>ザイリョウ</t>
    </rPh>
    <rPh sb="6" eb="8">
      <t>ハッチュウ</t>
    </rPh>
    <rPh sb="8" eb="10">
      <t>デンピョウ</t>
    </rPh>
    <phoneticPr fontId="9"/>
  </si>
  <si>
    <t>子の看護休暇制度</t>
    <rPh sb="0" eb="1">
      <t>コ</t>
    </rPh>
    <rPh sb="2" eb="4">
      <t>カンゴ</t>
    </rPh>
    <rPh sb="4" eb="6">
      <t>キュウカ</t>
    </rPh>
    <rPh sb="6" eb="8">
      <t>セイド</t>
    </rPh>
    <phoneticPr fontId="9"/>
  </si>
  <si>
    <t>・嗜好調査記録綴</t>
    <rPh sb="2" eb="3">
      <t>コウ</t>
    </rPh>
    <rPh sb="3" eb="5">
      <t>チョウサ</t>
    </rPh>
    <rPh sb="5" eb="7">
      <t>キロク</t>
    </rPh>
    <rPh sb="7" eb="8">
      <t>ツヅ</t>
    </rPh>
    <phoneticPr fontId="9"/>
  </si>
  <si>
    <t>最長２歳までの育児休業の取得</t>
    <rPh sb="0" eb="2">
      <t>サイチョウ</t>
    </rPh>
    <rPh sb="3" eb="4">
      <t>サイ</t>
    </rPh>
    <rPh sb="7" eb="9">
      <t>イクジ</t>
    </rPh>
    <rPh sb="9" eb="11">
      <t>キュウギョウ</t>
    </rPh>
    <rPh sb="12" eb="14">
      <t>シュトク</t>
    </rPh>
    <phoneticPr fontId="9"/>
  </si>
  <si>
    <t>・検食簿</t>
    <rPh sb="1" eb="3">
      <t>ケンショク</t>
    </rPh>
    <rPh sb="3" eb="4">
      <t>ボ</t>
    </rPh>
    <phoneticPr fontId="9"/>
  </si>
  <si>
    <t>・介護休業規程</t>
    <rPh sb="1" eb="3">
      <t>カイゴ</t>
    </rPh>
    <rPh sb="3" eb="5">
      <t>キュウギョウ</t>
    </rPh>
    <rPh sb="5" eb="7">
      <t>キテイ</t>
    </rPh>
    <phoneticPr fontId="9"/>
  </si>
  <si>
    <t>・個人情報保護に関する考え方や方針に関する宣言</t>
    <phoneticPr fontId="9"/>
  </si>
  <si>
    <t>　介護休暇制度の規程</t>
    <rPh sb="1" eb="3">
      <t>カイゴ</t>
    </rPh>
    <rPh sb="3" eb="5">
      <t>キュウカ</t>
    </rPh>
    <rPh sb="5" eb="7">
      <t>セイド</t>
    </rPh>
    <rPh sb="8" eb="10">
      <t>キテイ</t>
    </rPh>
    <phoneticPr fontId="9"/>
  </si>
  <si>
    <t>・個人情報の取扱いに関する規則</t>
    <phoneticPr fontId="9"/>
  </si>
  <si>
    <t>・高年齢者雇用対策</t>
    <phoneticPr fontId="9"/>
  </si>
  <si>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9"/>
  </si>
  <si>
    <t>継続雇用制度の採用　</t>
    <phoneticPr fontId="9"/>
  </si>
  <si>
    <t>定年制の廃止</t>
    <phoneticPr fontId="9"/>
  </si>
  <si>
    <t>段階的な定年の引き上げ</t>
    <rPh sb="9" eb="10">
      <t>ア</t>
    </rPh>
    <phoneticPr fontId="9"/>
  </si>
  <si>
    <t>・旅費規程</t>
    <rPh sb="1" eb="3">
      <t>リョヒ</t>
    </rPh>
    <rPh sb="3" eb="5">
      <t>キテイ</t>
    </rPh>
    <phoneticPr fontId="9"/>
  </si>
  <si>
    <t>・労働者名簿</t>
    <rPh sb="1" eb="4">
      <t>ロウドウシャ</t>
    </rPh>
    <rPh sb="4" eb="6">
      <t>メイボ</t>
    </rPh>
    <phoneticPr fontId="9"/>
  </si>
  <si>
    <t>・人事記録簿</t>
    <rPh sb="1" eb="3">
      <t>ジンジ</t>
    </rPh>
    <rPh sb="3" eb="6">
      <t>キロクボ</t>
    </rPh>
    <phoneticPr fontId="9"/>
  </si>
  <si>
    <t>・辞令綴</t>
    <rPh sb="1" eb="3">
      <t>ジレイ</t>
    </rPh>
    <phoneticPr fontId="9"/>
  </si>
  <si>
    <t>・雇入通知書</t>
    <rPh sb="1" eb="2">
      <t>コ</t>
    </rPh>
    <rPh sb="2" eb="3">
      <t>ニュウ</t>
    </rPh>
    <rPh sb="3" eb="6">
      <t>ツウチショ</t>
    </rPh>
    <phoneticPr fontId="9"/>
  </si>
  <si>
    <t>・退職願（届）</t>
    <rPh sb="1" eb="3">
      <t>タイショク</t>
    </rPh>
    <rPh sb="3" eb="4">
      <t>ネガ</t>
    </rPh>
    <rPh sb="5" eb="6">
      <t>トド</t>
    </rPh>
    <phoneticPr fontId="9"/>
  </si>
  <si>
    <t>・出勤簿</t>
    <rPh sb="1" eb="3">
      <t>シュッキン</t>
    </rPh>
    <rPh sb="3" eb="4">
      <t>ボ</t>
    </rPh>
    <phoneticPr fontId="9"/>
  </si>
  <si>
    <t>・休暇届</t>
    <rPh sb="1" eb="4">
      <t>キュウカトドケ</t>
    </rPh>
    <phoneticPr fontId="9"/>
  </si>
  <si>
    <t>・諸手当承認書類</t>
    <rPh sb="1" eb="4">
      <t>ショテアテ</t>
    </rPh>
    <rPh sb="4" eb="6">
      <t>ショウニン</t>
    </rPh>
    <rPh sb="6" eb="8">
      <t>ショルイ</t>
    </rPh>
    <phoneticPr fontId="9"/>
  </si>
  <si>
    <t>・旅行命令簿</t>
    <rPh sb="1" eb="3">
      <t>リョコウ</t>
    </rPh>
    <rPh sb="3" eb="5">
      <t>メイレイ</t>
    </rPh>
    <rPh sb="5" eb="6">
      <t>ボ</t>
    </rPh>
    <phoneticPr fontId="9"/>
  </si>
  <si>
    <t>・研修等の復命書</t>
    <rPh sb="1" eb="3">
      <t>ケンシュウ</t>
    </rPh>
    <rPh sb="3" eb="4">
      <t>トウ</t>
    </rPh>
    <rPh sb="5" eb="6">
      <t>フク</t>
    </rPh>
    <rPh sb="6" eb="7">
      <t>メイ</t>
    </rPh>
    <rPh sb="7" eb="8">
      <t>ショ</t>
    </rPh>
    <phoneticPr fontId="9"/>
  </si>
  <si>
    <t>・職員の健康診断書</t>
    <rPh sb="1" eb="3">
      <t>ショクイン</t>
    </rPh>
    <rPh sb="4" eb="6">
      <t>ケンコウ</t>
    </rPh>
    <rPh sb="6" eb="9">
      <t>シンダンショ</t>
    </rPh>
    <phoneticPr fontId="9"/>
  </si>
  <si>
    <t>・避難訓練の記録簿</t>
    <rPh sb="1" eb="3">
      <t>ヒナン</t>
    </rPh>
    <rPh sb="3" eb="5">
      <t>クンレン</t>
    </rPh>
    <rPh sb="6" eb="9">
      <t>キロクボ</t>
    </rPh>
    <phoneticPr fontId="9"/>
  </si>
  <si>
    <t>・消防用設備の自主点検記録</t>
    <rPh sb="1" eb="4">
      <t>ショウボウヨウ</t>
    </rPh>
    <rPh sb="4" eb="6">
      <t>セツビ</t>
    </rPh>
    <rPh sb="7" eb="9">
      <t>ジシュ</t>
    </rPh>
    <rPh sb="9" eb="11">
      <t>テンケン</t>
    </rPh>
    <rPh sb="11" eb="13">
      <t>キロク</t>
    </rPh>
    <phoneticPr fontId="9"/>
  </si>
  <si>
    <t>・消防用設備等点検結果報告書</t>
    <phoneticPr fontId="9"/>
  </si>
  <si>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9"/>
  </si>
  <si>
    <t>保育所（保育所型認定こども園含む）</t>
    <rPh sb="0" eb="3">
      <t>ホイクショ</t>
    </rPh>
    <rPh sb="14" eb="15">
      <t>フク</t>
    </rPh>
    <phoneticPr fontId="9"/>
  </si>
  <si>
    <t>３．該当のないシートにつきましても、「該当なし」と記載したうえで提出してください。</t>
    <rPh sb="2" eb="4">
      <t>ガイトウ</t>
    </rPh>
    <phoneticPr fontId="7"/>
  </si>
  <si>
    <t>４．就業規則、給与規程及び献立表（直近1ヶ月分）を一部添付してください。</t>
    <rPh sb="2" eb="4">
      <t>シュウギョウ</t>
    </rPh>
    <rPh sb="4" eb="6">
      <t>キソク</t>
    </rPh>
    <rPh sb="7" eb="9">
      <t>キュウヨ</t>
    </rPh>
    <rPh sb="9" eb="11">
      <t>キテイ</t>
    </rPh>
    <rPh sb="11" eb="12">
      <t>オヨ</t>
    </rPh>
    <rPh sb="13" eb="15">
      <t>コンダテ</t>
    </rPh>
    <rPh sb="15" eb="16">
      <t>ヒョウ</t>
    </rPh>
    <rPh sb="17" eb="19">
      <t>チョッキン</t>
    </rPh>
    <rPh sb="21" eb="22">
      <t>ゲツ</t>
    </rPh>
    <rPh sb="22" eb="23">
      <t>ブン</t>
    </rPh>
    <rPh sb="25" eb="27">
      <t>イチブ</t>
    </rPh>
    <rPh sb="27" eb="29">
      <t>テンプ</t>
    </rPh>
    <phoneticPr fontId="7"/>
  </si>
  <si>
    <t>※消さないでください。</t>
    <rPh sb="1" eb="2">
      <t>ケ</t>
    </rPh>
    <phoneticPr fontId="4"/>
  </si>
  <si>
    <t>※適宜コピーしてご使用ください。</t>
    <rPh sb="1" eb="3">
      <t>テキギ</t>
    </rPh>
    <rPh sb="9" eb="11">
      <t>シヨウ</t>
    </rPh>
    <phoneticPr fontId="4"/>
  </si>
  <si>
    <t>e-mail</t>
    <phoneticPr fontId="9"/>
  </si>
  <si>
    <t>（１）施設の概要</t>
    <phoneticPr fontId="4"/>
  </si>
  <si>
    <t>（２）建物設備の状況</t>
    <rPh sb="3" eb="5">
      <t>タテモノ</t>
    </rPh>
    <rPh sb="5" eb="7">
      <t>セツビ</t>
    </rPh>
    <rPh sb="8" eb="10">
      <t>ジョウキョウ</t>
    </rPh>
    <phoneticPr fontId="9"/>
  </si>
  <si>
    <t>0歳児</t>
    <rPh sb="1" eb="2">
      <t>サイ</t>
    </rPh>
    <rPh sb="2" eb="3">
      <t>ジ</t>
    </rPh>
    <phoneticPr fontId="7"/>
  </si>
  <si>
    <t>1歳児</t>
    <rPh sb="1" eb="3">
      <t>サイジ</t>
    </rPh>
    <phoneticPr fontId="7"/>
  </si>
  <si>
    <t>2歳児</t>
    <rPh sb="1" eb="3">
      <t>サイジ</t>
    </rPh>
    <phoneticPr fontId="7"/>
  </si>
  <si>
    <t>3歳児</t>
    <rPh sb="1" eb="2">
      <t>サイ</t>
    </rPh>
    <rPh sb="2" eb="3">
      <t>ジ</t>
    </rPh>
    <phoneticPr fontId="7"/>
  </si>
  <si>
    <t>4歳児</t>
    <rPh sb="1" eb="3">
      <t>サイジ</t>
    </rPh>
    <phoneticPr fontId="7"/>
  </si>
  <si>
    <t>5歳児</t>
    <rPh sb="1" eb="3">
      <t>サイジ</t>
    </rPh>
    <phoneticPr fontId="7"/>
  </si>
  <si>
    <t>満1歳未満のうち
ほふくをしない
子ども※2</t>
    <rPh sb="17" eb="18">
      <t>コ</t>
    </rPh>
    <phoneticPr fontId="7"/>
  </si>
  <si>
    <t>満1歳未満のうち
ほふくをする
子ども※3</t>
    <rPh sb="16" eb="17">
      <t>コ</t>
    </rPh>
    <phoneticPr fontId="7"/>
  </si>
  <si>
    <t>満1歳のうち
ほふくをしない
子ども※2</t>
    <phoneticPr fontId="9"/>
  </si>
  <si>
    <t>満1歳のうち
ほふくをする
子ども※3</t>
    <rPh sb="0" eb="1">
      <t>マン</t>
    </rPh>
    <rPh sb="2" eb="3">
      <t>サイ</t>
    </rPh>
    <rPh sb="14" eb="15">
      <t>コ</t>
    </rPh>
    <phoneticPr fontId="9"/>
  </si>
  <si>
    <t>1人当たり
面積</t>
    <rPh sb="0" eb="2">
      <t>ヒトリ</t>
    </rPh>
    <rPh sb="2" eb="3">
      <t>ア</t>
    </rPh>
    <rPh sb="6" eb="8">
      <t>メンセキ</t>
    </rPh>
    <phoneticPr fontId="7"/>
  </si>
  <si>
    <t>保育士
※1</t>
    <rPh sb="0" eb="3">
      <t>ホイクシ</t>
    </rPh>
    <phoneticPr fontId="9"/>
  </si>
  <si>
    <t>職種別</t>
    <rPh sb="0" eb="3">
      <t>ショクシュベツ</t>
    </rPh>
    <phoneticPr fontId="4"/>
  </si>
  <si>
    <t>主　任
保育士
※1</t>
    <rPh sb="0" eb="1">
      <t>シュ</t>
    </rPh>
    <rPh sb="2" eb="3">
      <t>ニン</t>
    </rPh>
    <rPh sb="4" eb="7">
      <t>ホイクシ</t>
    </rPh>
    <phoneticPr fontId="9"/>
  </si>
  <si>
    <t>直接処遇職員</t>
    <rPh sb="0" eb="6">
      <t>チョクセツショグウショクイン</t>
    </rPh>
    <phoneticPr fontId="9"/>
  </si>
  <si>
    <t xml:space="preserve"> 医師</t>
    <phoneticPr fontId="9"/>
  </si>
  <si>
    <t>専　任</t>
    <phoneticPr fontId="4"/>
  </si>
  <si>
    <t>嘱　託
※2</t>
    <phoneticPr fontId="9"/>
  </si>
  <si>
    <t>配置基準数（A）</t>
    <phoneticPr fontId="9"/>
  </si>
  <si>
    <t>常勤職員（B）</t>
    <rPh sb="0" eb="2">
      <t>ジョウキン</t>
    </rPh>
    <rPh sb="2" eb="4">
      <t>ショクイン</t>
    </rPh>
    <phoneticPr fontId="9"/>
  </si>
  <si>
    <t>非正規職員
※3</t>
    <rPh sb="0" eb="1">
      <t>ヒ</t>
    </rPh>
    <phoneticPr fontId="9"/>
  </si>
  <si>
    <r>
      <t>　</t>
    </r>
    <r>
      <rPr>
        <sz val="11"/>
        <rFont val="Yu Gothic UI"/>
        <family val="3"/>
        <charset val="128"/>
      </rPr>
      <t>差引過不足（B-A）</t>
    </r>
    <r>
      <rPr>
        <sz val="11"/>
        <color indexed="10"/>
        <rFont val="Yu Gothic UI"/>
        <family val="3"/>
        <charset val="128"/>
      </rPr>
      <t>　</t>
    </r>
    <phoneticPr fontId="9"/>
  </si>
  <si>
    <t>　　なお、1人未満の端数が生じるときは、0歳児、1・2歳児、3歳児、4歳以上児ごとに小数第1位まで求め（小数点第2位以下を切り捨て）、配置基準数には合算した値の小数点第1位を四捨五入してください。</t>
    <phoneticPr fontId="9"/>
  </si>
  <si>
    <t>医師名</t>
    <rPh sb="0" eb="2">
      <t>イシ</t>
    </rPh>
    <rPh sb="2" eb="3">
      <t>メイ</t>
    </rPh>
    <phoneticPr fontId="4"/>
  </si>
  <si>
    <t>区分</t>
    <rPh sb="0" eb="2">
      <t>クブン</t>
    </rPh>
    <phoneticPr fontId="4"/>
  </si>
  <si>
    <t>1回当たりの診療人数</t>
    <phoneticPr fontId="9"/>
  </si>
  <si>
    <t>第1回</t>
    <rPh sb="0" eb="1">
      <t>ダイ</t>
    </rPh>
    <rPh sb="2" eb="3">
      <t>カイ</t>
    </rPh>
    <phoneticPr fontId="9"/>
  </si>
  <si>
    <t>第2回</t>
    <rPh sb="0" eb="1">
      <t>ダイ</t>
    </rPh>
    <rPh sb="2" eb="3">
      <t>カイ</t>
    </rPh>
    <phoneticPr fontId="9"/>
  </si>
  <si>
    <t>嘱　託
※5</t>
    <phoneticPr fontId="9"/>
  </si>
  <si>
    <t>主　任
保育士</t>
    <rPh sb="0" eb="1">
      <t>シュ</t>
    </rPh>
    <rPh sb="2" eb="3">
      <t>ニン</t>
    </rPh>
    <rPh sb="4" eb="7">
      <t>ホイクシ</t>
    </rPh>
    <phoneticPr fontId="9"/>
  </si>
  <si>
    <t>専　任</t>
    <phoneticPr fontId="4"/>
  </si>
  <si>
    <t>１．本表は、常勤職員（1日6時間以上、かつ月20日以上勤務する、いわゆる常勤パート職員を含む）について記入してください。</t>
    <phoneticPr fontId="9"/>
  </si>
  <si>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9"/>
  </si>
  <si>
    <t>職種別</t>
    <rPh sb="0" eb="3">
      <t>ショクシュベツ</t>
    </rPh>
    <phoneticPr fontId="4"/>
  </si>
  <si>
    <t>区分</t>
    <rPh sb="0" eb="2">
      <t>クブン</t>
    </rPh>
    <phoneticPr fontId="4"/>
  </si>
  <si>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6"/>
  </si>
  <si>
    <t>職種
※1
※2</t>
    <rPh sb="0" eb="2">
      <t>ショクシュ</t>
    </rPh>
    <phoneticPr fontId="9"/>
  </si>
  <si>
    <t>現施設
就　職
年月日</t>
    <rPh sb="0" eb="1">
      <t>ゲン</t>
    </rPh>
    <rPh sb="1" eb="3">
      <t>シセツ</t>
    </rPh>
    <rPh sb="4" eb="5">
      <t>ジュ</t>
    </rPh>
    <rPh sb="6" eb="7">
      <t>ショク</t>
    </rPh>
    <rPh sb="8" eb="11">
      <t>ネンガッピ</t>
    </rPh>
    <phoneticPr fontId="9"/>
  </si>
  <si>
    <r>
      <t xml:space="preserve">昇給
</t>
    </r>
    <r>
      <rPr>
        <sz val="10"/>
        <rFont val="Yu Gothic UI"/>
        <family val="3"/>
        <charset val="128"/>
      </rPr>
      <t>(直近1年間の昇給の有無)</t>
    </r>
    <rPh sb="0" eb="2">
      <t>ショウキュウ</t>
    </rPh>
    <rPh sb="5" eb="6">
      <t>キン</t>
    </rPh>
    <phoneticPr fontId="9"/>
  </si>
  <si>
    <t>昨年1年間の給与支給総額（賞与を含む）</t>
    <rPh sb="0" eb="2">
      <t>サクネン</t>
    </rPh>
    <rPh sb="3" eb="4">
      <t>ネン</t>
    </rPh>
    <rPh sb="4" eb="5">
      <t>カン</t>
    </rPh>
    <phoneticPr fontId="9"/>
  </si>
  <si>
    <t>※3</t>
    <phoneticPr fontId="9"/>
  </si>
  <si>
    <t>管理栄養士</t>
    <rPh sb="0" eb="5">
      <t>カンリエイヨウシ</t>
    </rPh>
    <phoneticPr fontId="9"/>
  </si>
  <si>
    <t>事務員</t>
    <rPh sb="0" eb="3">
      <t>ジムイン</t>
    </rPh>
    <phoneticPr fontId="5"/>
  </si>
  <si>
    <t>主任保育士</t>
    <rPh sb="0" eb="2">
      <t>シュニン</t>
    </rPh>
    <rPh sb="2" eb="5">
      <t>ホイクシ</t>
    </rPh>
    <phoneticPr fontId="4"/>
  </si>
  <si>
    <t>調理員</t>
    <rPh sb="0" eb="3">
      <t>チョウリイン</t>
    </rPh>
    <phoneticPr fontId="5"/>
  </si>
  <si>
    <t>１．労働者名簿等を綴じている順番で記入してください。</t>
    <phoneticPr fontId="4"/>
  </si>
  <si>
    <t>２．当該職員が派遣職員である場合は、備考欄にその旨記入してください。</t>
    <phoneticPr fontId="9"/>
  </si>
  <si>
    <t>①1日の勤務形態</t>
    <rPh sb="2" eb="3">
      <t>ニチ</t>
    </rPh>
    <rPh sb="4" eb="6">
      <t>キンム</t>
    </rPh>
    <rPh sb="6" eb="8">
      <t>ケイタイ</t>
    </rPh>
    <phoneticPr fontId="2"/>
  </si>
  <si>
    <t>第36条関係
（超過勤務等）</t>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</si>
  <si>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</si>
  <si>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</si>
  <si>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9"/>
  </si>
  <si>
    <t>第1週</t>
    <rPh sb="0" eb="1">
      <t>ダイ</t>
    </rPh>
    <rPh sb="2" eb="3">
      <t>シュウ</t>
    </rPh>
    <phoneticPr fontId="9"/>
  </si>
  <si>
    <t>第2週</t>
    <rPh sb="0" eb="1">
      <t>ダイ</t>
    </rPh>
    <rPh sb="2" eb="3">
      <t>シュウ</t>
    </rPh>
    <phoneticPr fontId="9"/>
  </si>
  <si>
    <t>第3週</t>
    <rPh sb="0" eb="1">
      <t>ダイ</t>
    </rPh>
    <rPh sb="2" eb="3">
      <t>シュウ</t>
    </rPh>
    <phoneticPr fontId="9"/>
  </si>
  <si>
    <t>第4週</t>
    <rPh sb="0" eb="1">
      <t>ダイ</t>
    </rPh>
    <rPh sb="2" eb="3">
      <t>シュウ</t>
    </rPh>
    <phoneticPr fontId="9"/>
  </si>
  <si>
    <t>第5週</t>
    <rPh sb="0" eb="1">
      <t>ダイ</t>
    </rPh>
    <rPh sb="2" eb="3">
      <t>シュウ</t>
    </rPh>
    <phoneticPr fontId="9"/>
  </si>
  <si>
    <t>1ヶ月の合計
(休憩時間を
含む)</t>
    <rPh sb="2" eb="3">
      <t>ゲツ</t>
    </rPh>
    <rPh sb="4" eb="6">
      <t>ゴウケイ</t>
    </rPh>
    <rPh sb="8" eb="10">
      <t>キュウケイ</t>
    </rPh>
    <rPh sb="10" eb="12">
      <t>ジカン</t>
    </rPh>
    <rPh sb="14" eb="15">
      <t>フク</t>
    </rPh>
    <phoneticPr fontId="9"/>
  </si>
  <si>
    <t>（４）1ヶ月の勤務割</t>
    <phoneticPr fontId="9"/>
  </si>
  <si>
    <t>　【４（４）．1ヶ月の勤務割（記入例）】のシートを参考に作成してください。</t>
    <phoneticPr fontId="4"/>
  </si>
  <si>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9"/>
  </si>
  <si>
    <t>（４）1ヶ月の勤務割（記入例）</t>
    <rPh sb="11" eb="13">
      <t>キニュウ</t>
    </rPh>
    <rPh sb="13" eb="14">
      <t>レイ</t>
    </rPh>
    <phoneticPr fontId="9"/>
  </si>
  <si>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9"/>
  </si>
  <si>
    <t>a</t>
    <phoneticPr fontId="9"/>
  </si>
  <si>
    <t>4年0月</t>
    <rPh sb="1" eb="2">
      <t>ネン</t>
    </rPh>
    <rPh sb="3" eb="4">
      <t>ツキ</t>
    </rPh>
    <phoneticPr fontId="9"/>
  </si>
  <si>
    <t>b</t>
    <phoneticPr fontId="9"/>
  </si>
  <si>
    <t>c</t>
    <phoneticPr fontId="9"/>
  </si>
  <si>
    <t>■勤務時間記入欄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8" eb="50">
      <t>キンム</t>
    </rPh>
    <rPh sb="50" eb="52">
      <t>ジカン</t>
    </rPh>
    <rPh sb="52" eb="53">
      <t>タイ</t>
    </rPh>
    <rPh sb="54" eb="56">
      <t>フゴウ</t>
    </rPh>
    <rPh sb="56" eb="57">
      <t>ラン</t>
    </rPh>
    <rPh sb="58" eb="59">
      <t>アワ</t>
    </rPh>
    <rPh sb="117" eb="120">
      <t>ホイクシ</t>
    </rPh>
    <rPh sb="262" eb="264">
      <t>ケンム</t>
    </rPh>
    <rPh sb="264" eb="265">
      <t>サキ</t>
    </rPh>
    <rPh sb="267" eb="269">
      <t>ゴウケイ</t>
    </rPh>
    <rPh sb="271" eb="272">
      <t>ゲツ</t>
    </rPh>
    <rPh sb="272" eb="274">
      <t>キンム</t>
    </rPh>
    <rPh sb="274" eb="276">
      <t>ジカン</t>
    </rPh>
    <rPh sb="277" eb="279">
      <t>ジョウキン</t>
    </rPh>
    <rPh sb="279" eb="281">
      <t>ジカン</t>
    </rPh>
    <rPh sb="282" eb="283">
      <t>コ</t>
    </rPh>
    <rPh sb="285" eb="287">
      <t>バアイ</t>
    </rPh>
    <rPh sb="311" eb="312">
      <t>サキ</t>
    </rPh>
    <rPh sb="312" eb="313">
      <t>オヨ</t>
    </rPh>
    <rPh sb="315" eb="317">
      <t>ケンム</t>
    </rPh>
    <rPh sb="317" eb="318">
      <t>サキ</t>
    </rPh>
    <rPh sb="320" eb="322">
      <t>キンム</t>
    </rPh>
    <rPh sb="322" eb="324">
      <t>ジカン</t>
    </rPh>
    <phoneticPr fontId="9"/>
  </si>
  <si>
    <r>
      <t>※問診等</t>
    </r>
    <r>
      <rPr>
        <sz val="9"/>
        <rFont val="Yu Gothic UI"/>
        <family val="3"/>
        <charset val="128"/>
      </rPr>
      <t>（既往症・業務歴・自覚症状）</t>
    </r>
    <rPh sb="1" eb="3">
      <t>モンシン</t>
    </rPh>
    <rPh sb="3" eb="4">
      <t>トウ</t>
    </rPh>
    <rPh sb="5" eb="8">
      <t>キオウショウ</t>
    </rPh>
    <rPh sb="9" eb="12">
      <t>ギョウムレキ</t>
    </rPh>
    <phoneticPr fontId="9"/>
  </si>
  <si>
    <r>
      <t>※尿検査</t>
    </r>
    <r>
      <rPr>
        <sz val="9"/>
        <rFont val="Yu Gothic UI"/>
        <family val="3"/>
        <charset val="128"/>
      </rPr>
      <t>（糖・蛋白）</t>
    </r>
    <rPh sb="1" eb="4">
      <t>ニョウケンサ</t>
    </rPh>
    <rPh sb="5" eb="6">
      <t>トウ</t>
    </rPh>
    <rPh sb="7" eb="9">
      <t>タンパク</t>
    </rPh>
    <phoneticPr fontId="9"/>
  </si>
  <si>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9"/>
  </si>
  <si>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9"/>
  </si>
  <si>
    <r>
      <t>※肝機能</t>
    </r>
    <r>
      <rPr>
        <sz val="9"/>
        <rFont val="Yu Gothic UI"/>
        <family val="3"/>
        <charset val="128"/>
      </rPr>
      <t>(GOT、GPT、γ-GTP)</t>
    </r>
    <rPh sb="1" eb="4">
      <t>カンキノウ</t>
    </rPh>
    <phoneticPr fontId="9"/>
  </si>
  <si>
    <r>
      <t>肝機能</t>
    </r>
    <r>
      <rPr>
        <sz val="9"/>
        <rFont val="Yu Gothic UI"/>
        <family val="3"/>
        <charset val="128"/>
      </rPr>
      <t>(GOT、GPT、γ-GTP)</t>
    </r>
    <rPh sb="0" eb="3">
      <t>カンキノウ</t>
    </rPh>
    <phoneticPr fontId="9"/>
  </si>
  <si>
    <r>
      <t>※血糖検査</t>
    </r>
    <r>
      <rPr>
        <sz val="9"/>
        <rFont val="Yu Gothic UI"/>
        <family val="3"/>
        <charset val="128"/>
      </rPr>
      <t>（空腹時血糖orヘモグロビンA1C）</t>
    </r>
    <rPh sb="1" eb="3">
      <t>ケットウ</t>
    </rPh>
    <rPh sb="3" eb="5">
      <t>ケンサ</t>
    </rPh>
    <rPh sb="6" eb="9">
      <t>クウフクジ</t>
    </rPh>
    <rPh sb="9" eb="11">
      <t>ケットウ</t>
    </rPh>
    <phoneticPr fontId="9"/>
  </si>
  <si>
    <r>
      <t>血糖検査</t>
    </r>
    <r>
      <rPr>
        <sz val="9"/>
        <rFont val="Yu Gothic UI"/>
        <family val="3"/>
        <charset val="128"/>
      </rPr>
      <t>（空腹時血糖orヘモグロビンA1C）</t>
    </r>
    <rPh sb="0" eb="2">
      <t>ケットウ</t>
    </rPh>
    <rPh sb="2" eb="4">
      <t>ケンサ</t>
    </rPh>
    <rPh sb="5" eb="8">
      <t>クウフクジ</t>
    </rPh>
    <rPh sb="8" eb="10">
      <t>ケットウ</t>
    </rPh>
    <phoneticPr fontId="9"/>
  </si>
  <si>
    <r>
      <t>※血中脂質検査</t>
    </r>
    <r>
      <rPr>
        <sz val="9"/>
        <rFont val="Yu Gothic UI"/>
        <family val="3"/>
        <charset val="128"/>
      </rPr>
      <t>（TG、HDL-cho、LDL-cho）</t>
    </r>
    <rPh sb="1" eb="3">
      <t>ケッチュウ</t>
    </rPh>
    <rPh sb="3" eb="5">
      <t>シシツ</t>
    </rPh>
    <rPh sb="5" eb="7">
      <t>ケンサ</t>
    </rPh>
    <phoneticPr fontId="9"/>
  </si>
  <si>
    <r>
      <t>血中脂質検査</t>
    </r>
    <r>
      <rPr>
        <sz val="9"/>
        <rFont val="Yu Gothic UI"/>
        <family val="3"/>
        <charset val="128"/>
      </rPr>
      <t>（TG、HDL-cho、LDL-cho）</t>
    </r>
    <rPh sb="0" eb="2">
      <t>ケッチュウ</t>
    </rPh>
    <rPh sb="2" eb="4">
      <t>シシツ</t>
    </rPh>
    <rPh sb="4" eb="6">
      <t>ケンサ</t>
    </rPh>
    <phoneticPr fontId="9"/>
  </si>
  <si>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4"/>
  </si>
  <si>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9"/>
  </si>
  <si>
    <t>６．職員の状況</t>
    <rPh sb="2" eb="4">
      <t>ショクイン</t>
    </rPh>
    <rPh sb="5" eb="7">
      <t>ジョウキョウ</t>
    </rPh>
    <phoneticPr fontId="9"/>
  </si>
  <si>
    <t>７．児童の処遇</t>
    <rPh sb="2" eb="4">
      <t>ジドウ</t>
    </rPh>
    <rPh sb="5" eb="7">
      <t>ショグウ</t>
    </rPh>
    <phoneticPr fontId="2"/>
  </si>
  <si>
    <t>1～2歳児</t>
    <rPh sb="3" eb="5">
      <t>サイジ</t>
    </rPh>
    <phoneticPr fontId="2"/>
  </si>
  <si>
    <t>3歳児</t>
    <rPh sb="1" eb="3">
      <t>サイジ</t>
    </rPh>
    <phoneticPr fontId="2"/>
  </si>
  <si>
    <t>4～5歳児</t>
    <rPh sb="3" eb="5">
      <t>サイジ</t>
    </rPh>
    <phoneticPr fontId="2"/>
  </si>
  <si>
    <t>③乳幼児突然死症候群（SIDS）の事故防止の配慮</t>
    <phoneticPr fontId="9"/>
  </si>
  <si>
    <t>７．児童の処遇</t>
    <rPh sb="2" eb="4">
      <t>ジドウ</t>
    </rPh>
    <rPh sb="5" eb="7">
      <t>ショグウ</t>
    </rPh>
    <phoneticPr fontId="9"/>
  </si>
  <si>
    <t>８．定期健康診断の状況</t>
    <rPh sb="2" eb="4">
      <t>テイキ</t>
    </rPh>
    <rPh sb="4" eb="6">
      <t>ケンコウ</t>
    </rPh>
    <rPh sb="6" eb="8">
      <t>シンダン</t>
    </rPh>
    <rPh sb="9" eb="11">
      <t>ジョウキョウ</t>
    </rPh>
    <phoneticPr fontId="2"/>
  </si>
  <si>
    <t>年2回の定期健康診断以外も記入してください。検査項目は受診した項目に○をつけてください。</t>
    <rPh sb="0" eb="1">
      <t>ネン</t>
    </rPh>
    <rPh sb="2" eb="3">
      <t>カイ</t>
    </rPh>
    <rPh sb="4" eb="6">
      <t>テイキ</t>
    </rPh>
    <rPh sb="6" eb="8">
      <t>ケンコウ</t>
    </rPh>
    <rPh sb="8" eb="10">
      <t>シンダン</t>
    </rPh>
    <rPh sb="10" eb="12">
      <t>イガイ</t>
    </rPh>
    <rPh sb="13" eb="15">
      <t>キニュウ</t>
    </rPh>
    <rPh sb="22" eb="24">
      <t>ケンサ</t>
    </rPh>
    <rPh sb="24" eb="26">
      <t>コウモク</t>
    </rPh>
    <rPh sb="27" eb="29">
      <t>ジュシン</t>
    </rPh>
    <rPh sb="31" eb="33">
      <t>コウモク</t>
    </rPh>
    <phoneticPr fontId="2"/>
  </si>
  <si>
    <t>９．保護者負担の状況</t>
    <rPh sb="2" eb="5">
      <t>ホゴシャ</t>
    </rPh>
    <rPh sb="5" eb="7">
      <t>フタン</t>
    </rPh>
    <rPh sb="8" eb="10">
      <t>ジョウキョウ</t>
    </rPh>
    <phoneticPr fontId="9"/>
  </si>
  <si>
    <t>（２）各保護者に対する実費徴収・物品の負担（ぞうきん、日用品、文具、3歳以上児にかかる主食代、通園バス代、絵本代等）</t>
    <rPh sb="56" eb="57">
      <t>トウ</t>
    </rPh>
    <phoneticPr fontId="9"/>
  </si>
  <si>
    <t>年間5箱</t>
    <rPh sb="0" eb="2">
      <t>ネンカン</t>
    </rPh>
    <rPh sb="3" eb="4">
      <t>ハコ</t>
    </rPh>
    <phoneticPr fontId="9"/>
  </si>
  <si>
    <t>3歳未満児</t>
    <rPh sb="1" eb="2">
      <t>サイ</t>
    </rPh>
    <rPh sb="2" eb="4">
      <t>ミマン</t>
    </rPh>
    <rPh sb="4" eb="5">
      <t>ジ</t>
    </rPh>
    <phoneticPr fontId="9"/>
  </si>
  <si>
    <t>3歳児</t>
    <rPh sb="1" eb="3">
      <t>サイジ</t>
    </rPh>
    <phoneticPr fontId="9"/>
  </si>
  <si>
    <t>4歳以上児</t>
    <rPh sb="1" eb="2">
      <t>サイ</t>
    </rPh>
    <rPh sb="2" eb="4">
      <t>イジョウ</t>
    </rPh>
    <rPh sb="4" eb="5">
      <t>ジ</t>
    </rPh>
    <phoneticPr fontId="9"/>
  </si>
  <si>
    <t>10．給食の状況</t>
    <rPh sb="3" eb="5">
      <t>キュウショク</t>
    </rPh>
    <rPh sb="6" eb="8">
      <t>ジョウキョウ</t>
    </rPh>
    <phoneticPr fontId="9"/>
  </si>
  <si>
    <t>直近1ヶ月分の献立表を添付してください。</t>
    <rPh sb="0" eb="2">
      <t>チョッキン</t>
    </rPh>
    <rPh sb="4" eb="5">
      <t>ゲツ</t>
    </rPh>
    <rPh sb="5" eb="6">
      <t>ブン</t>
    </rPh>
    <rPh sb="7" eb="10">
      <t>コンダテヒョウ</t>
    </rPh>
    <rPh sb="11" eb="13">
      <t>テンプ</t>
    </rPh>
    <phoneticPr fontId="9"/>
  </si>
  <si>
    <t>区分</t>
    <rPh sb="0" eb="2">
      <t>クブン</t>
    </rPh>
    <phoneticPr fontId="4"/>
  </si>
  <si>
    <t>1～2歳児の給与栄養量</t>
    <rPh sb="6" eb="11">
      <t>キュウヨエイヨウリョウ</t>
    </rPh>
    <phoneticPr fontId="9"/>
  </si>
  <si>
    <t>目標量※2</t>
    <rPh sb="0" eb="2">
      <t>モクヒョウ</t>
    </rPh>
    <rPh sb="2" eb="3">
      <t>リョウ</t>
    </rPh>
    <phoneticPr fontId="9"/>
  </si>
  <si>
    <t>（kcal）</t>
  </si>
  <si>
    <t>（kcal）</t>
    <phoneticPr fontId="9"/>
  </si>
  <si>
    <t>（g）</t>
  </si>
  <si>
    <t>（g）</t>
    <phoneticPr fontId="9"/>
  </si>
  <si>
    <t>（mg）</t>
  </si>
  <si>
    <t>（mg）</t>
    <phoneticPr fontId="9"/>
  </si>
  <si>
    <t>（μgRE）</t>
  </si>
  <si>
    <t>（μgRE）</t>
    <phoneticPr fontId="9"/>
  </si>
  <si>
    <t>ビタミンC</t>
  </si>
  <si>
    <t>ビタミンC</t>
    <phoneticPr fontId="9"/>
  </si>
  <si>
    <t>ビタミンB2</t>
  </si>
  <si>
    <t>ビタミンB2</t>
    <phoneticPr fontId="9"/>
  </si>
  <si>
    <t>ビタミンB1</t>
  </si>
  <si>
    <t>ビタミンB1</t>
    <phoneticPr fontId="9"/>
  </si>
  <si>
    <t>ビタミンA</t>
  </si>
  <si>
    <t>ビタミンA</t>
    <phoneticPr fontId="9"/>
  </si>
  <si>
    <t>4月</t>
    <rPh sb="1" eb="2">
      <t>ガツ</t>
    </rPh>
    <phoneticPr fontId="9"/>
  </si>
  <si>
    <t>5月</t>
  </si>
  <si>
    <t>6月</t>
  </si>
  <si>
    <t>7月</t>
  </si>
  <si>
    <t>8月</t>
  </si>
  <si>
    <t>9月</t>
  </si>
  <si>
    <t>10月</t>
  </si>
  <si>
    <t>11月</t>
  </si>
  <si>
    <t>12月</t>
  </si>
  <si>
    <t>1月</t>
  </si>
  <si>
    <t>2月</t>
  </si>
  <si>
    <t>3月</t>
  </si>
  <si>
    <t>3～5歳児の給与栄養量</t>
    <rPh sb="3" eb="5">
      <t>サイジ</t>
    </rPh>
    <rPh sb="6" eb="11">
      <t>キュウヨエイヨウリョウ</t>
    </rPh>
    <phoneticPr fontId="9"/>
  </si>
  <si>
    <t>エネルギー</t>
  </si>
  <si>
    <t>カルシウム</t>
  </si>
  <si>
    <t>食塩相当量</t>
  </si>
  <si>
    <t>1～2歳児の食品群別給与量</t>
    <rPh sb="5" eb="12">
      <t>ショクヒングンベツキュウヨリョウ</t>
    </rPh>
    <phoneticPr fontId="9"/>
  </si>
  <si>
    <t>1類</t>
    <rPh sb="1" eb="2">
      <t>ルイ</t>
    </rPh>
    <phoneticPr fontId="9"/>
  </si>
  <si>
    <t>2類</t>
    <rPh sb="1" eb="2">
      <t>ルイ</t>
    </rPh>
    <phoneticPr fontId="9"/>
  </si>
  <si>
    <t>3類</t>
    <rPh sb="1" eb="2">
      <t>ルイ</t>
    </rPh>
    <phoneticPr fontId="9"/>
  </si>
  <si>
    <t>4類</t>
    <rPh sb="1" eb="2">
      <t>ルイ</t>
    </rPh>
    <phoneticPr fontId="9"/>
  </si>
  <si>
    <t>5類</t>
    <rPh sb="1" eb="2">
      <t>ルイ</t>
    </rPh>
    <phoneticPr fontId="9"/>
  </si>
  <si>
    <t>6類</t>
    <rPh sb="1" eb="2">
      <t>ルイ</t>
    </rPh>
    <phoneticPr fontId="9"/>
  </si>
  <si>
    <t>（単位：g）</t>
    <rPh sb="1" eb="3">
      <t>タンイ</t>
    </rPh>
    <phoneticPr fontId="9"/>
  </si>
  <si>
    <t>3～5歳児の食品群別給与量</t>
    <rPh sb="6" eb="13">
      <t>ショクヒングンベツキュウヨリョウ</t>
    </rPh>
    <phoneticPr fontId="9"/>
  </si>
  <si>
    <t>③食品群別給与量</t>
    <phoneticPr fontId="9"/>
  </si>
  <si>
    <t>3歳以上児の
主食</t>
    <rPh sb="1" eb="2">
      <t>サイ</t>
    </rPh>
    <rPh sb="2" eb="4">
      <t>イジョウ</t>
    </rPh>
    <rPh sb="4" eb="5">
      <t>ジ</t>
    </rPh>
    <rPh sb="7" eb="9">
      <t>シュショク</t>
    </rPh>
    <phoneticPr fontId="9"/>
  </si>
  <si>
    <t>3歳未満児の給食費の
保護者からの徴収状況</t>
    <rPh sb="1" eb="2">
      <t>サイ</t>
    </rPh>
    <rPh sb="2" eb="4">
      <t>ミマン</t>
    </rPh>
    <rPh sb="4" eb="5">
      <t>ジ</t>
    </rPh>
    <rPh sb="6" eb="9">
      <t>キュウショクヒ</t>
    </rPh>
    <rPh sb="11" eb="14">
      <t>ホゴシャ</t>
    </rPh>
    <rPh sb="17" eb="19">
      <t>チョウシュウ</t>
    </rPh>
    <rPh sb="19" eb="21">
      <t>ジョウキョウ</t>
    </rPh>
    <phoneticPr fontId="9"/>
  </si>
  <si>
    <t>0歳児</t>
    <rPh sb="1" eb="3">
      <t>サイジ</t>
    </rPh>
    <phoneticPr fontId="9"/>
  </si>
  <si>
    <t>1歳児</t>
    <rPh sb="1" eb="3">
      <t>サイジ</t>
    </rPh>
    <phoneticPr fontId="9"/>
  </si>
  <si>
    <t>2歳児</t>
    <rPh sb="1" eb="3">
      <t>サイジ</t>
    </rPh>
    <phoneticPr fontId="9"/>
  </si>
  <si>
    <t>4歳児</t>
    <rPh sb="1" eb="3">
      <t>サイジ</t>
    </rPh>
    <phoneticPr fontId="9"/>
  </si>
  <si>
    <t>5歳児</t>
    <rPh sb="1" eb="3">
      <t>サイジ</t>
    </rPh>
    <phoneticPr fontId="9"/>
  </si>
  <si>
    <t>～2歳児</t>
    <rPh sb="2" eb="4">
      <t>サイジ</t>
    </rPh>
    <phoneticPr fontId="9"/>
  </si>
  <si>
    <t>3歳児～</t>
    <rPh sb="1" eb="3">
      <t>サイジ</t>
    </rPh>
    <phoneticPr fontId="9"/>
  </si>
  <si>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9"/>
  </si>
  <si>
    <t>10．給食の状況</t>
    <rPh sb="3" eb="5">
      <t>キュウショク</t>
    </rPh>
    <rPh sb="6" eb="8">
      <t>ジョウキョウ</t>
    </rPh>
    <phoneticPr fontId="7"/>
  </si>
  <si>
    <t>例）調理員5人が6月に検便を
　   2回ずつ実施する場合
　　対象人員：5人
　　実施延人員：10人</t>
    <rPh sb="0" eb="1">
      <t>レイ</t>
    </rPh>
    <rPh sb="2" eb="5">
      <t>チョウリイン</t>
    </rPh>
    <rPh sb="6" eb="7">
      <t>ニン</t>
    </rPh>
    <rPh sb="9" eb="10">
      <t>ガツ</t>
    </rPh>
    <rPh sb="11" eb="13">
      <t>ケンベン</t>
    </rPh>
    <rPh sb="20" eb="21">
      <t>カイ</t>
    </rPh>
    <rPh sb="23" eb="25">
      <t>ジッシ</t>
    </rPh>
    <rPh sb="27" eb="29">
      <t>バアイ</t>
    </rPh>
    <rPh sb="32" eb="34">
      <t>タイショウ</t>
    </rPh>
    <rPh sb="34" eb="36">
      <t>ジンイン</t>
    </rPh>
    <rPh sb="38" eb="39">
      <t>ニン</t>
    </rPh>
    <rPh sb="42" eb="44">
      <t>ジッシ</t>
    </rPh>
    <rPh sb="44" eb="45">
      <t>ノ</t>
    </rPh>
    <rPh sb="45" eb="47">
      <t>ジンイン</t>
    </rPh>
    <rPh sb="50" eb="51">
      <t>ニン</t>
    </rPh>
    <phoneticPr fontId="9"/>
  </si>
  <si>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9"/>
  </si>
  <si>
    <t>　　　　保存期間等について社援施117号</t>
    <phoneticPr fontId="9"/>
  </si>
  <si>
    <t>避難確保計画の策定有無</t>
    <rPh sb="0" eb="2">
      <t>ヒナン</t>
    </rPh>
    <rPh sb="2" eb="4">
      <t>カクホ</t>
    </rPh>
    <rPh sb="4" eb="6">
      <t>ケイカク</t>
    </rPh>
    <rPh sb="7" eb="9">
      <t>サクテイ</t>
    </rPh>
    <rPh sb="9" eb="11">
      <t>ウム</t>
    </rPh>
    <phoneticPr fontId="9"/>
  </si>
  <si>
    <t>消防署への事前通報・立会い</t>
    <rPh sb="10" eb="12">
      <t>タチアイ</t>
    </rPh>
    <phoneticPr fontId="7"/>
  </si>
  <si>
    <t>消防法17-3-3による消防署への報告</t>
    <rPh sb="0" eb="3">
      <t>ショウボウホウ</t>
    </rPh>
    <rPh sb="12" eb="15">
      <t>ショウボウショ</t>
    </rPh>
    <rPh sb="17" eb="19">
      <t>ホウコク</t>
    </rPh>
    <phoneticPr fontId="7"/>
  </si>
  <si>
    <t>11．災害事故防止対策</t>
    <rPh sb="3" eb="5">
      <t>サイガイ</t>
    </rPh>
    <rPh sb="5" eb="7">
      <t>ジコ</t>
    </rPh>
    <rPh sb="7" eb="9">
      <t>ボウシ</t>
    </rPh>
    <rPh sb="9" eb="11">
      <t>タイサク</t>
    </rPh>
    <phoneticPr fontId="7"/>
  </si>
  <si>
    <t>12．諸規程等の整備状況</t>
    <rPh sb="3" eb="4">
      <t>モロ</t>
    </rPh>
    <rPh sb="4" eb="6">
      <t>キテイ</t>
    </rPh>
    <rPh sb="6" eb="7">
      <t>トウ</t>
    </rPh>
    <rPh sb="8" eb="10">
      <t>セイビ</t>
    </rPh>
    <rPh sb="10" eb="12">
      <t>ジョウキョウ</t>
    </rPh>
    <phoneticPr fontId="9"/>
  </si>
  <si>
    <t>施設名</t>
    <rPh sb="0" eb="3">
      <t>シセツメイ</t>
    </rPh>
    <phoneticPr fontId="4"/>
  </si>
  <si>
    <t>勤務時間</t>
    <rPh sb="0" eb="2">
      <t>キンム</t>
    </rPh>
    <rPh sb="2" eb="4">
      <t>ジカン</t>
    </rPh>
    <phoneticPr fontId="2"/>
  </si>
  <si>
    <t>月額1,000</t>
    <rPh sb="0" eb="2">
      <t>ゲツガク</t>
    </rPh>
    <phoneticPr fontId="9"/>
  </si>
  <si>
    <t>区分</t>
    <phoneticPr fontId="7"/>
  </si>
  <si>
    <t>残食調査</t>
    <rPh sb="0" eb="1">
      <t>ザン</t>
    </rPh>
    <rPh sb="1" eb="2">
      <t>ショク</t>
    </rPh>
    <rPh sb="2" eb="4">
      <t>チョウサ</t>
    </rPh>
    <phoneticPr fontId="9"/>
  </si>
  <si>
    <t>全職員　40名（ユニット毎に実施）</t>
    <rPh sb="0" eb="3">
      <t>ゼンショクイン</t>
    </rPh>
    <rPh sb="6" eb="7">
      <t>メイ</t>
    </rPh>
    <rPh sb="12" eb="13">
      <t>ゴト</t>
    </rPh>
    <rPh sb="14" eb="16">
      <t>ジッシ</t>
    </rPh>
    <phoneticPr fontId="4"/>
  </si>
  <si>
    <t>食中毒予防について</t>
    <rPh sb="0" eb="3">
      <t>ショクチュウドク</t>
    </rPh>
    <rPh sb="3" eb="5">
      <t>ヨボウ</t>
    </rPh>
    <phoneticPr fontId="4"/>
  </si>
  <si>
    <t>法人会議室</t>
    <rPh sb="0" eb="2">
      <t>ホウジン</t>
    </rPh>
    <rPh sb="2" eb="5">
      <t>カイギシツ</t>
    </rPh>
    <phoneticPr fontId="4"/>
  </si>
  <si>
    <t>資料の配付</t>
    <rPh sb="0" eb="2">
      <t>シリョウ</t>
    </rPh>
    <rPh sb="3" eb="5">
      <t>ハイフ</t>
    </rPh>
    <phoneticPr fontId="4"/>
  </si>
  <si>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9"/>
  </si>
  <si>
    <r>
      <t>指導実施月の前々月の職員配置状況</t>
    </r>
    <r>
      <rPr>
        <b/>
        <sz val="9"/>
        <rFont val="Yu Gothic UI"/>
        <family val="3"/>
        <charset val="128"/>
      </rPr>
      <t>(</t>
    </r>
    <r>
      <rPr>
        <b/>
        <sz val="11"/>
        <rFont val="Yu Gothic UI"/>
        <family val="3"/>
        <charset val="128"/>
      </rPr>
      <t>　　　</t>
    </r>
    <r>
      <rPr>
        <b/>
        <sz val="9"/>
        <rFont val="Yu Gothic UI"/>
        <family val="3"/>
        <charset val="128"/>
      </rPr>
      <t>年</t>
    </r>
    <r>
      <rPr>
        <b/>
        <sz val="11"/>
        <rFont val="Yu Gothic UI"/>
        <family val="3"/>
        <charset val="128"/>
      </rPr>
      <t>　　　</t>
    </r>
    <r>
      <rPr>
        <b/>
        <sz val="9"/>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9"/>
  </si>
  <si>
    <t>平均量(自動計算)</t>
    <rPh sb="0" eb="2">
      <t>ヘイキン</t>
    </rPh>
    <rPh sb="2" eb="3">
      <t>リョウ</t>
    </rPh>
    <rPh sb="4" eb="6">
      <t>ジドウ</t>
    </rPh>
    <rPh sb="6" eb="8">
      <t>ケイサン</t>
    </rPh>
    <phoneticPr fontId="4"/>
  </si>
  <si>
    <t>充足率(自動計算)</t>
    <rPh sb="0" eb="3">
      <t>ジュウソクリツ</t>
    </rPh>
    <phoneticPr fontId="4"/>
  </si>
  <si>
    <t>平均量(自動計算)</t>
    <rPh sb="0" eb="2">
      <t>ヘイキン</t>
    </rPh>
    <rPh sb="2" eb="3">
      <t>リョウ</t>
    </rPh>
    <phoneticPr fontId="4"/>
  </si>
  <si>
    <t>平均量(自動計算)</t>
    <phoneticPr fontId="4"/>
  </si>
  <si>
    <t>充足率(自動計算)</t>
    <phoneticPr fontId="4"/>
  </si>
  <si>
    <t>（例※2）R4年6月2,4,7日</t>
    <rPh sb="1" eb="2">
      <t>レイ</t>
    </rPh>
    <rPh sb="7" eb="8">
      <t>ネン</t>
    </rPh>
    <rPh sb="9" eb="10">
      <t>ガツ</t>
    </rPh>
    <rPh sb="15" eb="16">
      <t>ニチ</t>
    </rPh>
    <phoneticPr fontId="4"/>
  </si>
  <si>
    <t>業務継続計画に
関する研修</t>
    <rPh sb="0" eb="2">
      <t>ギョウム</t>
    </rPh>
    <rPh sb="2" eb="4">
      <t>ケイゾク</t>
    </rPh>
    <rPh sb="4" eb="6">
      <t>ケイカク</t>
    </rPh>
    <rPh sb="8" eb="9">
      <t>カン</t>
    </rPh>
    <rPh sb="11" eb="12">
      <t>ケン</t>
    </rPh>
    <phoneticPr fontId="4"/>
  </si>
  <si>
    <t>安全計画に
関する研修</t>
    <rPh sb="0" eb="2">
      <t>アンゼン</t>
    </rPh>
    <rPh sb="2" eb="4">
      <t>ケイカク</t>
    </rPh>
    <rPh sb="6" eb="7">
      <t>カン</t>
    </rPh>
    <rPh sb="9" eb="11">
      <t>ケンシュウ</t>
    </rPh>
    <phoneticPr fontId="4"/>
  </si>
  <si>
    <t>（年</t>
    <rPh sb="1" eb="2">
      <t>ネン</t>
    </rPh>
    <phoneticPr fontId="9"/>
  </si>
  <si>
    <t>日作成</t>
    <rPh sb="0" eb="1">
      <t>ヒ</t>
    </rPh>
    <rPh sb="1" eb="3">
      <t>サクセイ</t>
    </rPh>
    <phoneticPr fontId="9"/>
  </si>
  <si>
    <t>見直しした
場合</t>
    <rPh sb="0" eb="2">
      <t>ミナオ</t>
    </rPh>
    <rPh sb="6" eb="8">
      <t>バアイ</t>
    </rPh>
    <phoneticPr fontId="4"/>
  </si>
  <si>
    <t>日見直し</t>
    <rPh sb="0" eb="1">
      <t>ニチ</t>
    </rPh>
    <rPh sb="1" eb="3">
      <t>ミナオ</t>
    </rPh>
    <phoneticPr fontId="4"/>
  </si>
  <si>
    <t>月実施</t>
    <rPh sb="0" eb="1">
      <t>ツキ</t>
    </rPh>
    <rPh sb="1" eb="3">
      <t>ジッシ</t>
    </rPh>
    <phoneticPr fontId="4"/>
  </si>
  <si>
    <t>(注)</t>
    <phoneticPr fontId="4"/>
  </si>
  <si>
    <t>策定状況</t>
    <phoneticPr fontId="4"/>
  </si>
  <si>
    <t>見直しの
有無</t>
    <phoneticPr fontId="4"/>
  </si>
  <si>
    <t>回）</t>
    <rPh sb="0" eb="1">
      <t>カイ</t>
    </rPh>
    <phoneticPr fontId="9"/>
  </si>
  <si>
    <t>実施状況</t>
    <phoneticPr fontId="4"/>
  </si>
  <si>
    <t>（年</t>
    <phoneticPr fontId="4"/>
  </si>
  <si>
    <t>記録の有無</t>
    <rPh sb="0" eb="2">
      <t>キロク</t>
    </rPh>
    <rPh sb="3" eb="5">
      <t>ウム</t>
    </rPh>
    <phoneticPr fontId="4"/>
  </si>
  <si>
    <t>業務継続計画の
策定状況等</t>
    <phoneticPr fontId="9"/>
  </si>
  <si>
    <t>感染症に係る業務継続計画</t>
    <rPh sb="0" eb="3">
      <t>カンセンショウ</t>
    </rPh>
    <rPh sb="4" eb="5">
      <t>カカ</t>
    </rPh>
    <rPh sb="6" eb="8">
      <t>ギョウム</t>
    </rPh>
    <rPh sb="8" eb="10">
      <t>ケイゾク</t>
    </rPh>
    <rPh sb="10" eb="12">
      <t>ケイカク</t>
    </rPh>
    <phoneticPr fontId="4"/>
  </si>
  <si>
    <t>策定状況</t>
    <rPh sb="0" eb="2">
      <t>サクテイ</t>
    </rPh>
    <rPh sb="2" eb="4">
      <t>ジョウキョウ</t>
    </rPh>
    <phoneticPr fontId="4"/>
  </si>
  <si>
    <t>計画の
見直しに
ついて</t>
    <phoneticPr fontId="9"/>
  </si>
  <si>
    <t>見直しした場合</t>
    <rPh sb="0" eb="2">
      <t>ミナオ</t>
    </rPh>
    <rPh sb="5" eb="7">
      <t>バアイ</t>
    </rPh>
    <phoneticPr fontId="4"/>
  </si>
  <si>
    <t>訓練の
実施に
ついて</t>
    <phoneticPr fontId="9"/>
  </si>
  <si>
    <t>記録の
有無</t>
    <rPh sb="0" eb="2">
      <t>キロク</t>
    </rPh>
    <rPh sb="4" eb="6">
      <t>ウム</t>
    </rPh>
    <phoneticPr fontId="4"/>
  </si>
  <si>
    <t>災害に係る業務継続計画</t>
    <rPh sb="0" eb="2">
      <t>サイガイ</t>
    </rPh>
    <rPh sb="3" eb="4">
      <t>カカ</t>
    </rPh>
    <rPh sb="5" eb="7">
      <t>ギョウム</t>
    </rPh>
    <rPh sb="7" eb="9">
      <t>ケイゾク</t>
    </rPh>
    <rPh sb="9" eb="11">
      <t>ケイカク</t>
    </rPh>
    <phoneticPr fontId="4"/>
  </si>
  <si>
    <t>(注)</t>
    <rPh sb="1" eb="2">
      <t>チュウ</t>
    </rPh>
    <phoneticPr fontId="9"/>
  </si>
  <si>
    <t>安全計画の策定状況等</t>
    <rPh sb="9" eb="10">
      <t>トウ</t>
    </rPh>
    <phoneticPr fontId="4"/>
  </si>
  <si>
    <t>計画の
見直しに
ついて</t>
    <rPh sb="0" eb="2">
      <t>ケイカク</t>
    </rPh>
    <rPh sb="4" eb="6">
      <t>ミナオ</t>
    </rPh>
    <phoneticPr fontId="4"/>
  </si>
  <si>
    <t>訓練の
実施に
ついて</t>
    <rPh sb="0" eb="2">
      <t>クンレン</t>
    </rPh>
    <rPh sb="4" eb="6">
      <t>ジッシ</t>
    </rPh>
    <phoneticPr fontId="4"/>
  </si>
  <si>
    <t>有償</t>
    <phoneticPr fontId="9"/>
  </si>
  <si>
    <t>ブザー等の装置の設置有無</t>
    <rPh sb="3" eb="4">
      <t>トウ</t>
    </rPh>
    <rPh sb="8" eb="10">
      <t>セッチ</t>
    </rPh>
    <rPh sb="10" eb="12">
      <t>ウム</t>
    </rPh>
    <phoneticPr fontId="2"/>
  </si>
  <si>
    <t>許可の
手続き状況</t>
    <rPh sb="0" eb="2">
      <t>キョカ</t>
    </rPh>
    <rPh sb="4" eb="6">
      <t>テツヅ</t>
    </rPh>
    <rPh sb="7" eb="9">
      <t>ジョウキョウ</t>
    </rPh>
    <phoneticPr fontId="2"/>
  </si>
  <si>
    <t>（８）児童処遇に関する配慮・工夫等</t>
    <rPh sb="3" eb="5">
      <t>ジドウ</t>
    </rPh>
    <rPh sb="5" eb="7">
      <t>ショグウ</t>
    </rPh>
    <rPh sb="8" eb="9">
      <t>カン</t>
    </rPh>
    <rPh sb="11" eb="13">
      <t>ハイリョ</t>
    </rPh>
    <rPh sb="14" eb="16">
      <t>クフウ</t>
    </rPh>
    <rPh sb="16" eb="17">
      <t>トウ</t>
    </rPh>
    <phoneticPr fontId="9"/>
  </si>
  <si>
    <t>（９）業務継続計画（ＢＣＰ）</t>
    <phoneticPr fontId="4"/>
  </si>
  <si>
    <t>（10）児童の安全の確保に関する計画（安全計画）</t>
    <phoneticPr fontId="4"/>
  </si>
  <si>
    <t>（11）苦情解決への取り組み</t>
    <rPh sb="4" eb="6">
      <t>クジョウ</t>
    </rPh>
    <rPh sb="6" eb="8">
      <t>カイケツ</t>
    </rPh>
    <rPh sb="10" eb="11">
      <t>ト</t>
    </rPh>
    <rPh sb="12" eb="13">
      <t>ク</t>
    </rPh>
    <phoneticPr fontId="9"/>
  </si>
  <si>
    <t>利用者名簿
の有無</t>
    <rPh sb="0" eb="3">
      <t>リヨウシャ</t>
    </rPh>
    <rPh sb="3" eb="5">
      <t>メイボ</t>
    </rPh>
    <rPh sb="7" eb="9">
      <t>ウム</t>
    </rPh>
    <phoneticPr fontId="4"/>
  </si>
  <si>
    <t>乗降状況チェック票
の有無</t>
    <rPh sb="0" eb="1">
      <t>ノ</t>
    </rPh>
    <rPh sb="1" eb="2">
      <t>オ</t>
    </rPh>
    <rPh sb="2" eb="4">
      <t>ジョウキョウ</t>
    </rPh>
    <rPh sb="8" eb="9">
      <t>ヒョウ</t>
    </rPh>
    <rPh sb="11" eb="13">
      <t>ウム</t>
    </rPh>
    <phoneticPr fontId="4"/>
  </si>
  <si>
    <t>登所バス
の有無</t>
    <rPh sb="0" eb="1">
      <t>ノボル</t>
    </rPh>
    <rPh sb="1" eb="2">
      <t>ジョ</t>
    </rPh>
    <rPh sb="6" eb="8">
      <t>ウム</t>
    </rPh>
    <phoneticPr fontId="2"/>
  </si>
  <si>
    <t>（５）①登所バスの状況</t>
    <rPh sb="4" eb="5">
      <t>トウ</t>
    </rPh>
    <rPh sb="5" eb="6">
      <t>ショ</t>
    </rPh>
    <rPh sb="9" eb="11">
      <t>ジョウキョウ</t>
    </rPh>
    <phoneticPr fontId="2"/>
  </si>
  <si>
    <t>（５）②自動車を運行する場合の所在の確認</t>
    <phoneticPr fontId="4"/>
  </si>
  <si>
    <t>点呼の有無</t>
    <rPh sb="0" eb="2">
      <t>テンコ</t>
    </rPh>
    <rPh sb="3" eb="5">
      <t>ウム</t>
    </rPh>
    <phoneticPr fontId="4"/>
  </si>
  <si>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phoneticPr fontId="9"/>
  </si>
  <si>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9"/>
  </si>
  <si>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</si>
  <si>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9"/>
  </si>
  <si>
    <t>　　なお、職種欄～備考欄についてはご記入願います。</t>
    <rPh sb="9" eb="12">
      <t>ビコウラン</t>
    </rPh>
    <phoneticPr fontId="9"/>
  </si>
  <si>
    <t>から</t>
    <phoneticPr fontId="2"/>
  </si>
  <si>
    <t>から</t>
  </si>
  <si>
    <t>３．常勤の非正規職員とは、1日6時間以上かつ月20日以上勤務するものをいう（いわゆるパート職員を含む）。</t>
    <rPh sb="2" eb="4">
      <t>ジョウキン</t>
    </rPh>
    <rPh sb="5" eb="6">
      <t>ヒ</t>
    </rPh>
    <rPh sb="6" eb="8">
      <t>セイキ</t>
    </rPh>
    <rPh sb="8" eb="10">
      <t>ショクイン</t>
    </rPh>
    <rPh sb="45" eb="47">
      <t>ショクイン</t>
    </rPh>
    <rPh sb="48" eb="49">
      <t>フク</t>
    </rPh>
    <phoneticPr fontId="9"/>
  </si>
  <si>
    <t>（１）職員の給与等（常勤職員用）</t>
    <rPh sb="3" eb="5">
      <t>ショクイン</t>
    </rPh>
    <rPh sb="6" eb="8">
      <t>キュウヨ</t>
    </rPh>
    <rPh sb="8" eb="9">
      <t>ナド</t>
    </rPh>
    <rPh sb="10" eb="15">
      <t>ジョウキンショクインヨウ</t>
    </rPh>
    <phoneticPr fontId="9"/>
  </si>
  <si>
    <t>（２）職員の給与等（非常勤職員用）</t>
    <rPh sb="3" eb="5">
      <t>ショクイン</t>
    </rPh>
    <rPh sb="6" eb="8">
      <t>キュウヨ</t>
    </rPh>
    <rPh sb="8" eb="9">
      <t>ナド</t>
    </rPh>
    <rPh sb="10" eb="13">
      <t>ヒジョウキン</t>
    </rPh>
    <rPh sb="13" eb="15">
      <t>ショクイン</t>
    </rPh>
    <rPh sb="15" eb="17">
      <t>セイショクイン</t>
    </rPh>
    <phoneticPr fontId="9"/>
  </si>
  <si>
    <t>延長（早朝）</t>
    <rPh sb="0" eb="2">
      <t>エンチョウ</t>
    </rPh>
    <rPh sb="3" eb="4">
      <t>ハヤ</t>
    </rPh>
    <rPh sb="4" eb="5">
      <t>アサ</t>
    </rPh>
    <phoneticPr fontId="2"/>
  </si>
  <si>
    <t>延長（夕方）</t>
    <rPh sb="0" eb="2">
      <t>エンチョウ</t>
    </rPh>
    <rPh sb="3" eb="5">
      <t>ユウガタ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</si>
</sst>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
  </numFmts>
  <fonts count="6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8"/>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6"/>
      <name val="ＭＳ 明朝"/>
      <family val="1"/>
      <charset val="128"/>
    </font>
    <font>
      <sz val="14"/>
      <name val="ＭＳ 明朝"/>
      <family val="1"/>
      <charset val="128"/>
    </font>
    <font>
      <sz val="6"/>
      <name val="ＭＳ Ｐゴシック"/>
      <family val="3"/>
      <charset val="128"/>
    </font>
    <font>
      <sz val="24"/>
      <name val="ＭＳ Ｐ明朝"/>
      <family val="1"/>
      <charset val="128"/>
    </font>
    <font>
      <sz val="10.75"/>
      <name val="ＭＳ 明朝"/>
      <family val="1"/>
      <charset val="128"/>
    </font>
    <font>
      <sz val="10.75"/>
      <name val="ＭＳ Ｐ明朝"/>
      <family val="1"/>
      <charset val="128"/>
    </font>
    <font>
      <sz val="9"/>
      <name val="ＭＳ Ｐ明朝"/>
      <family val="1"/>
      <charset val="128"/>
    </font>
    <font>
      <sz val="11"/>
      <color theme="1"/>
      <name val="游ゴシック"/>
      <family val="3"/>
      <charset val="128"/>
      <scheme val="minor"/>
    </font>
    <font>
      <b/>
      <sz val="10"/>
      <name val="ＭＳ ゴシック"/>
      <family val="3"/>
      <charset val="128"/>
    </font>
    <font>
      <u/>
      <sz val="11"/>
      <color indexed="12"/>
      <name val="ＭＳ Ｐゴシック"/>
      <family val="3"/>
      <charset val="128"/>
    </font>
    <font>
      <sz val="10"/>
      <color indexed="10"/>
      <name val="ＭＳ Ｐ明朝"/>
      <family val="1"/>
      <charset val="128"/>
    </font>
    <font>
      <sz val="24"/>
      <name val="Yu Gothic UI"/>
      <family val="3"/>
      <charset val="128"/>
    </font>
    <font>
      <sz val="18"/>
      <name val="Yu Gothic UI"/>
      <family val="3"/>
      <charset val="128"/>
    </font>
    <font>
      <sz val="11"/>
      <name val="Yu Gothic UI"/>
      <family val="3"/>
      <charset val="128"/>
    </font>
    <font>
      <sz val="14"/>
      <name val="Yu Gothic UI"/>
      <family val="3"/>
      <charset val="128"/>
    </font>
    <font>
      <sz val="10.8"/>
      <name val="Yu Gothic UI"/>
      <family val="3"/>
      <charset val="128"/>
    </font>
    <font>
      <sz val="20"/>
      <name val="Yu Gothic UI"/>
      <family val="3"/>
      <charset val="128"/>
    </font>
    <font>
      <sz val="16"/>
      <name val="Yu Gothic UI"/>
      <family val="3"/>
      <charset val="128"/>
    </font>
    <font>
      <b/>
      <sz val="24"/>
      <name val="Yu Gothic UI"/>
      <family val="3"/>
      <charset val="128"/>
    </font>
    <font>
      <b/>
      <sz val="14"/>
      <name val="Yu Gothic UI"/>
      <family val="3"/>
      <charset val="128"/>
    </font>
    <font>
      <b/>
      <sz val="11"/>
      <name val="Yu Gothic UI"/>
      <family val="3"/>
      <charset val="128"/>
    </font>
    <font>
      <sz val="10"/>
      <name val="Yu Gothic UI"/>
      <family val="3"/>
      <charset val="128"/>
    </font>
    <font>
      <sz val="11"/>
      <color rgb="FFFF0000"/>
      <name val="Yu Gothic UI"/>
      <family val="3"/>
      <charset val="128"/>
    </font>
    <font>
      <sz val="10.75"/>
      <name val="Yu Gothic UI"/>
      <family val="3"/>
      <charset val="128"/>
    </font>
    <font>
      <sz val="9"/>
      <name val="Yu Gothic UI"/>
      <family val="3"/>
      <charset val="128"/>
    </font>
    <font>
      <sz val="8"/>
      <name val="Yu Gothic UI"/>
      <family val="3"/>
      <charset val="128"/>
    </font>
    <font>
      <b/>
      <sz val="10.75"/>
      <name val="Yu Gothic UI"/>
      <family val="3"/>
      <charset val="128"/>
    </font>
    <font>
      <i/>
      <u/>
      <sz val="14"/>
      <name val="Yu Gothic UI"/>
      <family val="3"/>
      <charset val="128"/>
    </font>
    <font>
      <b/>
      <i/>
      <u/>
      <sz val="12"/>
      <name val="Yu Gothic UI"/>
      <family val="3"/>
      <charset val="128"/>
    </font>
    <font>
      <i/>
      <u/>
      <sz val="12"/>
      <name val="Yu Gothic UI"/>
      <family val="3"/>
      <charset val="128"/>
    </font>
    <font>
      <sz val="11"/>
      <color indexed="10"/>
      <name val="Yu Gothic UI"/>
      <family val="3"/>
      <charset val="128"/>
    </font>
    <font>
      <sz val="9"/>
      <color rgb="FF000000"/>
      <name val="Meiryo UI"/>
      <family val="3"/>
      <charset val="128"/>
    </font>
    <font>
      <sz val="16"/>
      <color rgb="FF000000"/>
      <name val="ＭＳ Ｐゴシック"/>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i/>
      <sz val="10"/>
      <name val="Yu Gothic UI"/>
      <family val="3"/>
      <charset val="128"/>
    </font>
    <font>
      <i/>
      <sz val="11"/>
      <name val="Yu Gothic UI"/>
      <family val="3"/>
      <charset val="128"/>
    </font>
    <font>
      <i/>
      <sz val="9"/>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8"/>
      <name val="Yu Gothic UI"/>
      <family val="3"/>
      <charset val="128"/>
    </font>
    <font>
      <sz val="9"/>
      <color indexed="8"/>
      <name val="Yu Gothic UI"/>
      <family val="3"/>
      <charset val="128"/>
    </font>
    <font>
      <sz val="8"/>
      <color indexed="8"/>
      <name val="Yu Gothic UI"/>
      <family val="3"/>
      <charset val="128"/>
    </font>
    <font>
      <sz val="12"/>
      <color indexed="81"/>
      <name val="Yu Gothic UI"/>
      <family val="3"/>
      <charset val="128"/>
    </font>
    <font>
      <strike/>
      <sz val="11"/>
      <name val="Yu Gothic UI"/>
      <family val="3"/>
      <charset val="128"/>
    </font>
    <font>
      <sz val="11"/>
      <color theme="1"/>
      <name val="Yu Gothic UI"/>
      <family val="3"/>
      <charset val="128"/>
    </font>
    <font>
      <sz val="10.75"/>
      <color rgb="FFFF0000"/>
      <name val="Yu Gothic UI"/>
      <family val="3"/>
      <charset val="128"/>
    </font>
    <font>
      <strike/>
      <sz val="11"/>
      <color rgb="FFFF0000"/>
      <name val="Yu Gothic UI"/>
      <family val="3"/>
      <charset val="128"/>
    </font>
    <font>
      <sz val="12"/>
      <name val="Yu Gothic UI"/>
      <family val="3"/>
      <charset val="128"/>
    </font>
    <font>
      <b/>
      <sz val="12"/>
      <color indexed="81"/>
      <name val="Yu Gothic UI"/>
      <family val="3"/>
      <charset val="128"/>
    </font>
    <font>
      <sz val="10"/>
      <color rgb="FFFF0000"/>
      <name val="Yu Gothic UI"/>
      <family val="3"/>
      <charset val="128"/>
    </font>
    <font>
      <strike/>
      <sz val="10.75"/>
      <name val="Yu Gothic UI"/>
      <family val="3"/>
      <charset val="128"/>
    </font>
  </fonts>
  <fills count="10">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66"/>
        <bgColor indexed="64"/>
      </patternFill>
    </fill>
    <fill>
      <patternFill patternType="solid">
        <fgColor theme="0" tint="-0.249977111117893"/>
        <bgColor indexed="64"/>
      </patternFill>
    </fill>
  </fills>
  <borders count="2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right style="thick">
        <color indexed="64"/>
      </right>
      <top style="thick">
        <color indexed="64"/>
      </top>
      <bottom/>
      <diagonal/>
    </border>
    <border>
      <left/>
      <right/>
      <top style="thick">
        <color indexed="64"/>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n">
        <color indexed="64"/>
      </left>
      <right style="hair">
        <color indexed="64"/>
      </right>
      <top style="thin">
        <color indexed="64"/>
      </top>
      <bottom/>
      <diagonal/>
    </border>
    <border>
      <left style="thick">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style="double">
        <color indexed="64"/>
      </right>
      <top style="thin">
        <color indexed="64"/>
      </top>
      <bottom/>
      <diagonal/>
    </border>
    <border>
      <left style="hair">
        <color indexed="64"/>
      </left>
      <right style="thick">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thick">
        <color indexed="64"/>
      </left>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double">
        <color indexed="64"/>
      </left>
      <right/>
      <top/>
      <bottom/>
      <diagonal/>
    </border>
    <border>
      <left/>
      <right style="double">
        <color indexed="64"/>
      </right>
      <top/>
      <bottom/>
      <diagonal/>
    </border>
    <border>
      <left style="hair">
        <color indexed="64"/>
      </left>
      <right style="thick">
        <color indexed="64"/>
      </right>
      <top/>
      <bottom/>
      <diagonal/>
    </border>
    <border>
      <left style="thick">
        <color indexed="64"/>
      </left>
      <right style="hair">
        <color indexed="64"/>
      </right>
      <top/>
      <bottom/>
      <diagonal/>
    </border>
    <border>
      <left style="double">
        <color indexed="64"/>
      </left>
      <right/>
      <top style="thin">
        <color indexed="64"/>
      </top>
      <bottom/>
      <diagonal/>
    </border>
    <border>
      <left style="thick">
        <color indexed="64"/>
      </left>
      <right/>
      <top style="thin">
        <color indexed="64"/>
      </top>
      <bottom/>
      <diagonal/>
    </border>
    <border>
      <left style="thick">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thick">
        <color indexed="64"/>
      </top>
      <bottom/>
      <diagonal/>
    </border>
    <border>
      <left style="hair">
        <color indexed="64"/>
      </left>
      <right style="hair">
        <color indexed="64"/>
      </right>
      <top style="thick">
        <color indexed="64"/>
      </top>
      <bottom/>
      <diagonal/>
    </border>
    <border>
      <left/>
      <right style="hair">
        <color indexed="64"/>
      </right>
      <top style="thick">
        <color indexed="64"/>
      </top>
      <bottom/>
      <diagonal/>
    </border>
    <border>
      <left style="hair">
        <color indexed="64"/>
      </left>
      <right style="thin">
        <color indexed="64"/>
      </right>
      <top style="thick">
        <color indexed="64"/>
      </top>
      <bottom/>
      <diagonal/>
    </border>
    <border>
      <left style="thick">
        <color indexed="64"/>
      </left>
      <right style="hair">
        <color indexed="64"/>
      </right>
      <top style="thick">
        <color indexed="64"/>
      </top>
      <bottom/>
      <diagonal/>
    </border>
    <border>
      <left style="dotted">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bottom style="hair">
        <color indexed="64"/>
      </bottom>
      <diagonal/>
    </border>
    <border>
      <left style="thin">
        <color indexed="64"/>
      </left>
      <right style="dotted">
        <color indexed="64"/>
      </right>
      <top/>
      <bottom style="hair">
        <color indexed="64"/>
      </bottom>
      <diagonal/>
    </border>
    <border>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top/>
      <bottom style="thick">
        <color indexed="64"/>
      </bottom>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0" fontId="11" fillId="0" borderId="0"/>
    <xf numFmtId="0" fontId="11" fillId="0" borderId="0"/>
    <xf numFmtId="0" fontId="11" fillId="0" borderId="0"/>
    <xf numFmtId="0" fontId="14" fillId="0" borderId="0">
      <alignment vertical="center"/>
    </xf>
    <xf numFmtId="0" fontId="2" fillId="0" borderId="0"/>
  </cellStyleXfs>
  <cellXfs count="2338">
    <xf numFmtId="0" fontId="0" fillId="0" borderId="0" xfId="0">
      <alignment vertical="center"/>
    </xf>
    <xf numFmtId="0" fontId="3" fillId="0" borderId="0" xfId="2" applyFont="1" applyAlignment="1" applyProtection="1">
      <alignment vertical="center"/>
      <protection hidden="1"/>
    </xf>
    <xf numFmtId="0" fontId="5" fillId="0" borderId="0" xfId="2" applyFont="1" applyAlignment="1" applyProtection="1">
      <alignment vertical="center"/>
      <protection hidden="1"/>
    </xf>
    <xf numFmtId="0" fontId="10" fillId="0" borderId="0" xfId="2" applyFont="1" applyAlignment="1" applyProtection="1">
      <alignment vertical="center"/>
      <protection hidden="1"/>
    </xf>
    <xf numFmtId="0" fontId="2" fillId="0" borderId="0" xfId="2"/>
    <xf numFmtId="0" fontId="5" fillId="0" borderId="0" xfId="2" applyFont="1" applyAlignment="1" applyProtection="1">
      <alignment horizontal="center" vertical="center"/>
      <protection hidden="1"/>
    </xf>
    <xf numFmtId="0" fontId="12" fillId="0" borderId="0" xfId="4" applyFont="1" applyAlignment="1" applyProtection="1">
      <alignment vertical="center"/>
      <protection hidden="1"/>
    </xf>
    <xf numFmtId="0" fontId="5" fillId="0" borderId="0" xfId="2" applyFont="1" applyAlignment="1" applyProtection="1">
      <alignment vertical="center"/>
      <protection hidden="1"/>
    </xf>
    <xf numFmtId="0" fontId="5" fillId="0" borderId="0" xfId="2" applyFont="1" applyProtection="1">
      <protection hidden="1"/>
    </xf>
    <xf numFmtId="0" fontId="5" fillId="0" borderId="0" xfId="7" applyFont="1">
      <alignment vertical="center"/>
    </xf>
    <xf numFmtId="0" fontId="2" fillId="0" borderId="0" xfId="2" applyAlignment="1">
      <alignment vertical="center"/>
    </xf>
    <xf numFmtId="0" fontId="5" fillId="0" borderId="0" xfId="7" applyFont="1" applyAlignment="1">
      <alignment vertical="center"/>
    </xf>
    <xf numFmtId="0" fontId="5" fillId="0" borderId="0" xfId="7" applyFont="1" applyAlignment="1">
      <alignment vertical="center"/>
    </xf>
    <xf numFmtId="0" fontId="21" fillId="0" borderId="0" xfId="2" applyFont="1" applyAlignment="1" applyProtection="1">
      <alignment vertical="center"/>
      <protection hidden="1"/>
    </xf>
    <xf numFmtId="0" fontId="18" fillId="0" borderId="0" xfId="2" applyNumberFormat="1" applyFont="1" applyAlignment="1" applyProtection="1">
      <alignment horizontal="center" vertical="center"/>
      <protection hidden="1"/>
    </xf>
    <xf numFmtId="0" fontId="19" fillId="0" borderId="0" xfId="2" applyNumberFormat="1" applyFont="1" applyAlignment="1" applyProtection="1">
      <alignment vertical="center"/>
      <protection hidden="1"/>
    </xf>
    <xf numFmtId="0" fontId="20" fillId="0" borderId="0" xfId="2" applyNumberFormat="1" applyFont="1" applyAlignment="1" applyProtection="1">
      <alignment vertical="center"/>
      <protection hidden="1"/>
    </xf>
    <xf numFmtId="0" fontId="21" fillId="0" borderId="0" xfId="2" applyNumberFormat="1" applyFont="1" applyAlignment="1" applyProtection="1">
      <alignment vertical="center"/>
      <protection hidden="1"/>
    </xf>
    <xf numFmtId="0" fontId="22" fillId="0" borderId="0" xfId="2" applyNumberFormat="1" applyFont="1" applyAlignment="1" applyProtection="1">
      <alignment vertical="center"/>
      <protection hidden="1"/>
    </xf>
    <xf numFmtId="0" fontId="18" fillId="0" borderId="0" xfId="2" applyNumberFormat="1" applyFont="1" applyAlignment="1" applyProtection="1">
      <alignment vertical="center"/>
      <protection hidden="1"/>
    </xf>
    <xf numFmtId="0" fontId="18" fillId="0" borderId="0" xfId="2" applyNumberFormat="1" applyFont="1" applyAlignment="1" applyProtection="1">
      <alignment horizontal="left" vertical="center"/>
      <protection hidden="1"/>
    </xf>
    <xf numFmtId="0" fontId="19" fillId="0" borderId="0" xfId="2" applyNumberFormat="1" applyFont="1" applyAlignment="1" applyProtection="1">
      <alignment horizontal="center" vertical="center"/>
      <protection hidden="1"/>
    </xf>
    <xf numFmtId="0" fontId="21" fillId="0" borderId="0" xfId="3" applyNumberFormat="1" applyFont="1" applyAlignment="1" applyProtection="1">
      <alignment horizontal="right" vertical="center"/>
      <protection hidden="1"/>
    </xf>
    <xf numFmtId="0" fontId="21" fillId="0" borderId="0" xfId="3" applyNumberFormat="1" applyFont="1" applyAlignment="1" applyProtection="1">
      <alignment vertical="center"/>
      <protection hidden="1"/>
    </xf>
    <xf numFmtId="0" fontId="22" fillId="0" borderId="0" xfId="3" applyNumberFormat="1" applyFont="1" applyAlignment="1" applyProtection="1">
      <alignment vertical="center"/>
      <protection hidden="1"/>
    </xf>
    <xf numFmtId="0" fontId="25" fillId="0" borderId="237" xfId="2" applyNumberFormat="1" applyFont="1" applyBorder="1" applyAlignment="1" applyProtection="1">
      <alignment horizontal="center" vertical="center"/>
      <protection hidden="1"/>
    </xf>
    <xf numFmtId="0" fontId="24" fillId="0" borderId="0" xfId="2" applyFont="1" applyAlignment="1" applyProtection="1">
      <alignment vertical="center"/>
      <protection hidden="1"/>
    </xf>
    <xf numFmtId="0" fontId="24" fillId="0" borderId="0" xfId="3" applyFont="1" applyAlignment="1">
      <alignment vertical="center"/>
    </xf>
    <xf numFmtId="0" fontId="26" fillId="0" borderId="0" xfId="2" applyNumberFormat="1" applyFont="1" applyAlignment="1" applyProtection="1">
      <alignment horizontal="left" vertical="center"/>
      <protection hidden="1"/>
    </xf>
    <xf numFmtId="0" fontId="20" fillId="0" borderId="0" xfId="2" applyNumberFormat="1" applyFont="1" applyAlignment="1">
      <alignment vertical="center"/>
    </xf>
    <xf numFmtId="0" fontId="27" fillId="0" borderId="0" xfId="2" applyNumberFormat="1" applyFont="1" applyAlignment="1" applyProtection="1">
      <alignment horizontal="left" vertical="center"/>
      <protection hidden="1"/>
    </xf>
    <xf numFmtId="0" fontId="20" fillId="4" borderId="28" xfId="2" applyNumberFormat="1" applyFont="1" applyFill="1" applyBorder="1" applyAlignment="1" applyProtection="1">
      <alignment horizontal="center" vertical="center"/>
      <protection hidden="1"/>
    </xf>
    <xf numFmtId="0" fontId="20" fillId="0" borderId="28" xfId="2" applyNumberFormat="1" applyFont="1" applyBorder="1" applyAlignment="1" applyProtection="1">
      <alignment horizontal="center" vertical="center"/>
      <protection hidden="1"/>
    </xf>
    <xf numFmtId="0" fontId="20" fillId="4" borderId="2" xfId="2" applyNumberFormat="1" applyFont="1" applyFill="1" applyBorder="1" applyAlignment="1" applyProtection="1">
      <alignment horizontal="center" vertical="center"/>
      <protection hidden="1"/>
    </xf>
    <xf numFmtId="0" fontId="20" fillId="0" borderId="21" xfId="2" applyNumberFormat="1" applyFont="1" applyBorder="1" applyAlignment="1" applyProtection="1">
      <alignment horizontal="center" vertical="center"/>
      <protection hidden="1"/>
    </xf>
    <xf numFmtId="0" fontId="20" fillId="0" borderId="6" xfId="2" applyNumberFormat="1" applyFont="1" applyBorder="1" applyAlignment="1" applyProtection="1">
      <alignment horizontal="center" vertical="center"/>
      <protection hidden="1"/>
    </xf>
    <xf numFmtId="0" fontId="20" fillId="0" borderId="20" xfId="2" applyNumberFormat="1" applyFont="1" applyBorder="1" applyAlignment="1" applyProtection="1">
      <alignment horizontal="center" vertical="center"/>
      <protection hidden="1"/>
    </xf>
    <xf numFmtId="0" fontId="20" fillId="4" borderId="23" xfId="2" applyNumberFormat="1" applyFont="1" applyFill="1" applyBorder="1" applyAlignment="1" applyProtection="1">
      <alignment horizontal="center" vertical="center"/>
      <protection locked="0" hidden="1"/>
    </xf>
    <xf numFmtId="0" fontId="20" fillId="0" borderId="11" xfId="2" applyNumberFormat="1" applyFont="1" applyBorder="1" applyAlignment="1" applyProtection="1">
      <alignment horizontal="center" vertical="center"/>
      <protection hidden="1"/>
    </xf>
    <xf numFmtId="0" fontId="27" fillId="0" borderId="0" xfId="2" applyNumberFormat="1" applyFont="1" applyAlignment="1" applyProtection="1">
      <alignment vertical="center"/>
      <protection hidden="1"/>
    </xf>
    <xf numFmtId="0" fontId="20" fillId="0" borderId="0" xfId="2" applyNumberFormat="1" applyFont="1" applyAlignment="1" applyProtection="1">
      <alignment horizontal="right" vertical="center"/>
      <protection hidden="1"/>
    </xf>
    <xf numFmtId="0" fontId="20" fillId="0" borderId="0" xfId="2" applyNumberFormat="1" applyFont="1" applyAlignment="1" applyProtection="1">
      <alignment horizontal="left" vertical="center"/>
      <protection hidden="1"/>
    </xf>
    <xf numFmtId="0" fontId="20" fillId="0" borderId="25" xfId="2" applyNumberFormat="1" applyFont="1" applyBorder="1" applyAlignment="1" applyProtection="1">
      <alignment horizontal="center" vertical="center"/>
      <protection hidden="1"/>
    </xf>
    <xf numFmtId="0" fontId="20" fillId="0" borderId="22" xfId="2" applyNumberFormat="1" applyFont="1" applyBorder="1" applyAlignment="1" applyProtection="1">
      <alignment horizontal="center" vertical="center"/>
      <protection hidden="1"/>
    </xf>
    <xf numFmtId="0" fontId="20" fillId="5" borderId="22" xfId="2" applyNumberFormat="1" applyFont="1" applyFill="1" applyBorder="1" applyAlignment="1" applyProtection="1">
      <alignment horizontal="center" vertical="center"/>
      <protection hidden="1"/>
    </xf>
    <xf numFmtId="0" fontId="20" fillId="5" borderId="20" xfId="2" applyNumberFormat="1" applyFont="1" applyFill="1" applyBorder="1" applyAlignment="1" applyProtection="1">
      <alignment horizontal="center" vertical="center"/>
      <protection hidden="1"/>
    </xf>
    <xf numFmtId="0" fontId="27" fillId="0" borderId="34" xfId="2" applyNumberFormat="1" applyFont="1" applyBorder="1" applyAlignment="1" applyProtection="1">
      <alignment horizontal="left" vertical="center"/>
      <protection hidden="1"/>
    </xf>
    <xf numFmtId="0" fontId="20" fillId="0" borderId="47" xfId="2" applyNumberFormat="1" applyFont="1" applyBorder="1" applyAlignment="1" applyProtection="1">
      <alignment vertical="center"/>
      <protection hidden="1"/>
    </xf>
    <xf numFmtId="0" fontId="20" fillId="0" borderId="46" xfId="2" applyNumberFormat="1" applyFont="1" applyBorder="1" applyAlignment="1" applyProtection="1">
      <alignment vertical="center"/>
      <protection hidden="1"/>
    </xf>
    <xf numFmtId="0" fontId="28" fillId="0" borderId="0" xfId="2" applyNumberFormat="1" applyFont="1" applyAlignment="1" applyProtection="1">
      <alignment horizontal="center" vertical="center"/>
      <protection hidden="1"/>
    </xf>
    <xf numFmtId="0" fontId="20" fillId="4" borderId="6" xfId="2" applyNumberFormat="1" applyFont="1" applyFill="1" applyBorder="1" applyAlignment="1" applyProtection="1">
      <alignment vertical="center"/>
      <protection hidden="1"/>
    </xf>
    <xf numFmtId="0" fontId="20" fillId="4" borderId="6" xfId="2" applyNumberFormat="1" applyFont="1" applyFill="1" applyBorder="1" applyAlignment="1" applyProtection="1">
      <alignment horizontal="center" vertical="center"/>
      <protection hidden="1"/>
    </xf>
    <xf numFmtId="0" fontId="20" fillId="4" borderId="40" xfId="2" applyNumberFormat="1" applyFont="1" applyFill="1" applyBorder="1" applyAlignment="1" applyProtection="1">
      <alignment vertical="center"/>
      <protection hidden="1"/>
    </xf>
    <xf numFmtId="0" fontId="20" fillId="4" borderId="2" xfId="2" applyNumberFormat="1" applyFont="1" applyFill="1" applyBorder="1" applyAlignment="1" applyProtection="1">
      <alignment vertical="center"/>
      <protection hidden="1"/>
    </xf>
    <xf numFmtId="0" fontId="20" fillId="4" borderId="38" xfId="2" applyNumberFormat="1" applyFont="1" applyFill="1" applyBorder="1" applyAlignment="1" applyProtection="1">
      <alignment vertical="center"/>
      <protection hidden="1"/>
    </xf>
    <xf numFmtId="0" fontId="20" fillId="0" borderId="34" xfId="2" applyNumberFormat="1" applyFont="1" applyBorder="1" applyAlignment="1" applyProtection="1">
      <alignment horizontal="center" vertical="center"/>
      <protection hidden="1"/>
    </xf>
    <xf numFmtId="0" fontId="20" fillId="4" borderId="0" xfId="2" applyNumberFormat="1" applyFont="1" applyFill="1" applyAlignment="1" applyProtection="1">
      <alignment vertical="center"/>
      <protection hidden="1"/>
    </xf>
    <xf numFmtId="0" fontId="20" fillId="4" borderId="0" xfId="2" applyNumberFormat="1" applyFont="1" applyFill="1" applyAlignment="1" applyProtection="1">
      <alignment horizontal="center" vertical="center"/>
      <protection hidden="1"/>
    </xf>
    <xf numFmtId="0" fontId="20" fillId="4" borderId="33" xfId="2" applyNumberFormat="1" applyFont="1" applyFill="1" applyBorder="1" applyAlignment="1" applyProtection="1">
      <alignment vertical="center"/>
      <protection hidden="1"/>
    </xf>
    <xf numFmtId="0" fontId="20" fillId="4" borderId="14" xfId="2" applyNumberFormat="1" applyFont="1" applyFill="1" applyBorder="1" applyAlignment="1" applyProtection="1">
      <alignment vertical="center"/>
      <protection hidden="1"/>
    </xf>
    <xf numFmtId="0" fontId="20" fillId="4" borderId="14" xfId="2" applyNumberFormat="1" applyFont="1" applyFill="1" applyBorder="1" applyAlignment="1" applyProtection="1">
      <alignment horizontal="center" vertical="center"/>
      <protection hidden="1"/>
    </xf>
    <xf numFmtId="0" fontId="20" fillId="4" borderId="32" xfId="2" applyNumberFormat="1" applyFont="1" applyFill="1" applyBorder="1" applyAlignment="1" applyProtection="1">
      <alignment vertical="center"/>
      <protection hidden="1"/>
    </xf>
    <xf numFmtId="0" fontId="20" fillId="4" borderId="22" xfId="2" applyNumberFormat="1" applyFont="1" applyFill="1" applyBorder="1" applyAlignment="1" applyProtection="1">
      <alignment horizontal="center" vertical="center"/>
      <protection hidden="1"/>
    </xf>
    <xf numFmtId="0" fontId="20" fillId="0" borderId="0" xfId="2" applyNumberFormat="1" applyFont="1" applyAlignment="1" applyProtection="1">
      <alignment horizontal="center" vertical="center"/>
      <protection hidden="1"/>
    </xf>
    <xf numFmtId="0" fontId="20" fillId="4" borderId="21" xfId="2" applyNumberFormat="1" applyFont="1" applyFill="1" applyBorder="1" applyAlignment="1" applyProtection="1">
      <alignment vertical="center"/>
      <protection hidden="1"/>
    </xf>
    <xf numFmtId="0" fontId="20" fillId="4" borderId="21" xfId="2" applyNumberFormat="1" applyFont="1" applyFill="1" applyBorder="1" applyAlignment="1" applyProtection="1">
      <alignment horizontal="center" vertical="center"/>
      <protection hidden="1"/>
    </xf>
    <xf numFmtId="0" fontId="20" fillId="4" borderId="20" xfId="2" applyNumberFormat="1" applyFont="1" applyFill="1" applyBorder="1" applyAlignment="1" applyProtection="1">
      <alignment horizontal="center" vertical="center"/>
      <protection hidden="1"/>
    </xf>
    <xf numFmtId="0" fontId="20" fillId="4" borderId="11" xfId="2" applyNumberFormat="1" applyFont="1" applyFill="1" applyBorder="1" applyAlignment="1" applyProtection="1">
      <alignment horizontal="center" vertical="center"/>
      <protection hidden="1"/>
    </xf>
    <xf numFmtId="0" fontId="20" fillId="0" borderId="18" xfId="2" applyNumberFormat="1" applyFont="1" applyBorder="1" applyAlignment="1" applyProtection="1">
      <alignment horizontal="center" vertical="center"/>
      <protection hidden="1"/>
    </xf>
    <xf numFmtId="0" fontId="20" fillId="0" borderId="10" xfId="2" applyNumberFormat="1" applyFont="1" applyBorder="1" applyAlignment="1" applyProtection="1">
      <alignment horizontal="center" vertical="center"/>
      <protection hidden="1"/>
    </xf>
    <xf numFmtId="0" fontId="20" fillId="0" borderId="13" xfId="2" applyNumberFormat="1" applyFont="1" applyBorder="1" applyAlignment="1" applyProtection="1">
      <alignment horizontal="center" vertical="center"/>
      <protection hidden="1"/>
    </xf>
    <xf numFmtId="0" fontId="30" fillId="0" borderId="0" xfId="4" applyNumberFormat="1" applyFont="1" applyAlignment="1" applyProtection="1">
      <alignment vertical="center"/>
      <protection hidden="1"/>
    </xf>
    <xf numFmtId="0" fontId="27" fillId="0" borderId="0" xfId="4" applyNumberFormat="1" applyFont="1" applyAlignment="1" applyProtection="1">
      <alignment vertical="center"/>
      <protection hidden="1"/>
    </xf>
    <xf numFmtId="0" fontId="30" fillId="0" borderId="0" xfId="4" applyNumberFormat="1" applyFont="1" applyAlignment="1" applyProtection="1">
      <alignment horizontal="left" vertical="center"/>
      <protection hidden="1"/>
    </xf>
    <xf numFmtId="0" fontId="20" fillId="0" borderId="0" xfId="2" applyNumberFormat="1" applyFont="1" applyAlignment="1" applyProtection="1">
      <alignment vertical="center"/>
      <protection locked="0" hidden="1"/>
    </xf>
    <xf numFmtId="0" fontId="31" fillId="0" borderId="0" xfId="4" applyNumberFormat="1" applyFont="1" applyAlignment="1" applyProtection="1">
      <alignment horizontal="center" vertical="center"/>
      <protection hidden="1"/>
    </xf>
    <xf numFmtId="0" fontId="30" fillId="0" borderId="0" xfId="4" applyNumberFormat="1" applyFont="1" applyAlignment="1" applyProtection="1">
      <alignment horizontal="center" vertical="center"/>
      <protection hidden="1"/>
    </xf>
    <xf numFmtId="0" fontId="30" fillId="0" borderId="6" xfId="4" applyNumberFormat="1" applyFont="1" applyBorder="1" applyAlignment="1" applyProtection="1">
      <alignment horizontal="center" vertical="center"/>
      <protection hidden="1"/>
    </xf>
    <xf numFmtId="0" fontId="30" fillId="0" borderId="5" xfId="4" applyNumberFormat="1" applyFont="1" applyBorder="1" applyAlignment="1" applyProtection="1">
      <alignment horizontal="center" vertical="center"/>
      <protection hidden="1"/>
    </xf>
    <xf numFmtId="0" fontId="30" fillId="4" borderId="7" xfId="4" applyNumberFormat="1" applyFont="1" applyFill="1" applyBorder="1" applyAlignment="1" applyProtection="1">
      <alignment horizontal="center" vertical="center"/>
      <protection hidden="1"/>
    </xf>
    <xf numFmtId="0" fontId="30" fillId="4" borderId="6" xfId="4" applyNumberFormat="1" applyFont="1" applyFill="1" applyBorder="1" applyAlignment="1" applyProtection="1">
      <alignment horizontal="center" vertical="center"/>
      <protection hidden="1"/>
    </xf>
    <xf numFmtId="0" fontId="30" fillId="0" borderId="0" xfId="4" applyNumberFormat="1" applyFont="1" applyAlignment="1" applyProtection="1">
      <alignment vertical="center"/>
      <protection locked="0" hidden="1"/>
    </xf>
    <xf numFmtId="0" fontId="30" fillId="0" borderId="0" xfId="4" applyNumberFormat="1" applyFont="1" applyAlignment="1" applyProtection="1">
      <alignment horizontal="center" vertical="center"/>
      <protection hidden="1"/>
    </xf>
    <xf numFmtId="0" fontId="30" fillId="0" borderId="2" xfId="4" applyNumberFormat="1" applyFont="1" applyBorder="1" applyAlignment="1" applyProtection="1">
      <alignment horizontal="center" vertical="center"/>
      <protection hidden="1"/>
    </xf>
    <xf numFmtId="0" fontId="30" fillId="0" borderId="1" xfId="4" applyNumberFormat="1" applyFont="1" applyBorder="1" applyAlignment="1" applyProtection="1">
      <alignment horizontal="center" vertical="center"/>
      <protection hidden="1"/>
    </xf>
    <xf numFmtId="0" fontId="30" fillId="4" borderId="3" xfId="4" applyNumberFormat="1" applyFont="1" applyFill="1" applyBorder="1" applyAlignment="1" applyProtection="1">
      <alignment horizontal="center" vertical="center"/>
      <protection hidden="1"/>
    </xf>
    <xf numFmtId="0" fontId="30" fillId="4" borderId="2" xfId="4" applyNumberFormat="1" applyFont="1" applyFill="1" applyBorder="1" applyAlignment="1" applyProtection="1">
      <alignment horizontal="center" vertical="center"/>
      <protection hidden="1"/>
    </xf>
    <xf numFmtId="0" fontId="30" fillId="0" borderId="38" xfId="4" applyNumberFormat="1" applyFont="1" applyBorder="1" applyAlignment="1" applyProtection="1">
      <alignment horizontal="center" vertical="center"/>
      <protection hidden="1"/>
    </xf>
    <xf numFmtId="0" fontId="33" fillId="0" borderId="0" xfId="4" applyNumberFormat="1" applyFont="1" applyAlignment="1" applyProtection="1">
      <alignment horizontal="center" vertical="center"/>
      <protection hidden="1"/>
    </xf>
    <xf numFmtId="0" fontId="33" fillId="0" borderId="0" xfId="4" applyNumberFormat="1" applyFont="1" applyAlignment="1" applyProtection="1">
      <alignment vertical="center"/>
      <protection hidden="1"/>
    </xf>
    <xf numFmtId="0" fontId="34" fillId="0" borderId="0" xfId="4" applyNumberFormat="1" applyFont="1" applyAlignment="1" applyProtection="1">
      <alignment vertical="center"/>
      <protection hidden="1"/>
    </xf>
    <xf numFmtId="0" fontId="35" fillId="0" borderId="0" xfId="4" applyNumberFormat="1" applyFont="1" applyAlignment="1" applyProtection="1">
      <alignment vertical="center"/>
      <protection hidden="1"/>
    </xf>
    <xf numFmtId="0" fontId="36" fillId="0" borderId="0" xfId="4" applyNumberFormat="1" applyFont="1" applyAlignment="1" applyProtection="1">
      <alignment vertical="center"/>
      <protection hidden="1"/>
    </xf>
    <xf numFmtId="0" fontId="30" fillId="0" borderId="22" xfId="4" applyNumberFormat="1" applyFont="1" applyBorder="1" applyAlignment="1" applyProtection="1">
      <alignment horizontal="center" vertical="center"/>
      <protection hidden="1"/>
    </xf>
    <xf numFmtId="0" fontId="30" fillId="4" borderId="0" xfId="4" applyNumberFormat="1" applyFont="1" applyFill="1" applyAlignment="1" applyProtection="1">
      <alignment vertical="center"/>
      <protection locked="0" hidden="1"/>
    </xf>
    <xf numFmtId="0" fontId="26" fillId="0" borderId="0" xfId="2" applyNumberFormat="1" applyFont="1" applyAlignment="1" applyProtection="1">
      <alignment vertical="center"/>
      <protection hidden="1"/>
    </xf>
    <xf numFmtId="0" fontId="20" fillId="5" borderId="45" xfId="2" applyNumberFormat="1" applyFont="1" applyFill="1" applyBorder="1" applyAlignment="1" applyProtection="1">
      <alignment vertical="center"/>
      <protection hidden="1"/>
    </xf>
    <xf numFmtId="0" fontId="20" fillId="5" borderId="42" xfId="2" applyNumberFormat="1" applyFont="1" applyFill="1" applyBorder="1" applyAlignment="1" applyProtection="1">
      <alignment vertical="center"/>
      <protection hidden="1"/>
    </xf>
    <xf numFmtId="0" fontId="20" fillId="0" borderId="33" xfId="2" applyNumberFormat="1" applyFont="1" applyBorder="1" applyAlignment="1" applyProtection="1">
      <alignment horizontal="center" vertical="center"/>
      <protection hidden="1"/>
    </xf>
    <xf numFmtId="0" fontId="20" fillId="5" borderId="35" xfId="2" applyNumberFormat="1" applyFont="1" applyFill="1" applyBorder="1" applyAlignment="1" applyProtection="1">
      <alignment vertical="center"/>
      <protection hidden="1"/>
    </xf>
    <xf numFmtId="0" fontId="20" fillId="5" borderId="0" xfId="2" applyNumberFormat="1" applyFont="1" applyFill="1" applyAlignment="1" applyProtection="1">
      <alignment vertical="center"/>
      <protection hidden="1"/>
    </xf>
    <xf numFmtId="0" fontId="20" fillId="5" borderId="34" xfId="2" applyNumberFormat="1" applyFont="1" applyFill="1" applyBorder="1" applyAlignment="1" applyProtection="1">
      <alignment vertical="center"/>
      <protection hidden="1"/>
    </xf>
    <xf numFmtId="0" fontId="20" fillId="3" borderId="7" xfId="2" applyNumberFormat="1" applyFont="1" applyFill="1" applyBorder="1" applyAlignment="1" applyProtection="1">
      <alignment vertical="center"/>
      <protection locked="0" hidden="1"/>
    </xf>
    <xf numFmtId="0" fontId="20" fillId="3" borderId="5" xfId="2" applyNumberFormat="1" applyFont="1" applyFill="1" applyBorder="1" applyAlignment="1" applyProtection="1">
      <alignment vertical="center"/>
      <protection locked="0" hidden="1"/>
    </xf>
    <xf numFmtId="0" fontId="20" fillId="3" borderId="3" xfId="2" applyNumberFormat="1" applyFont="1" applyFill="1" applyBorder="1" applyAlignment="1" applyProtection="1">
      <alignment vertical="center"/>
      <protection locked="0" hidden="1"/>
    </xf>
    <xf numFmtId="0" fontId="20" fillId="3" borderId="1" xfId="2" applyNumberFormat="1" applyFont="1" applyFill="1" applyBorder="1" applyAlignment="1" applyProtection="1">
      <alignment vertical="center"/>
      <protection locked="0" hidden="1"/>
    </xf>
    <xf numFmtId="0" fontId="27" fillId="0" borderId="0" xfId="2" applyNumberFormat="1" applyFont="1" applyAlignment="1" applyProtection="1">
      <alignment horizontal="center" vertical="center"/>
      <protection hidden="1"/>
    </xf>
    <xf numFmtId="0" fontId="29" fillId="0" borderId="0" xfId="2" applyNumberFormat="1" applyFont="1" applyAlignment="1" applyProtection="1">
      <alignment horizontal="center" vertical="center"/>
      <protection hidden="1"/>
    </xf>
    <xf numFmtId="0" fontId="27" fillId="0" borderId="0" xfId="2" applyNumberFormat="1" applyFont="1" applyAlignment="1">
      <alignment vertical="center"/>
    </xf>
    <xf numFmtId="0" fontId="31" fillId="0" borderId="0" xfId="2" applyNumberFormat="1" applyFont="1" applyAlignment="1" applyProtection="1">
      <alignment vertical="center" wrapText="1"/>
      <protection hidden="1"/>
    </xf>
    <xf numFmtId="0" fontId="31" fillId="0" borderId="0" xfId="2" applyNumberFormat="1" applyFont="1" applyAlignment="1" applyProtection="1">
      <alignment horizontal="left" vertical="center" wrapText="1"/>
      <protection hidden="1"/>
    </xf>
    <xf numFmtId="0" fontId="20" fillId="5" borderId="6" xfId="2" applyNumberFormat="1" applyFont="1" applyFill="1" applyBorder="1" applyAlignment="1" applyProtection="1">
      <alignment horizontal="center" vertical="center"/>
      <protection hidden="1"/>
    </xf>
    <xf numFmtId="0" fontId="20" fillId="4" borderId="40" xfId="2" applyNumberFormat="1" applyFont="1" applyFill="1" applyBorder="1" applyAlignment="1" applyProtection="1">
      <alignment horizontal="center" vertical="center"/>
      <protection hidden="1"/>
    </xf>
    <xf numFmtId="0" fontId="20" fillId="4" borderId="38" xfId="2" applyNumberFormat="1" applyFont="1" applyFill="1" applyBorder="1" applyAlignment="1" applyProtection="1">
      <alignment horizontal="center" vertical="center"/>
      <protection hidden="1"/>
    </xf>
    <xf numFmtId="0" fontId="20" fillId="0" borderId="1" xfId="2" applyNumberFormat="1" applyFont="1" applyBorder="1" applyAlignment="1" applyProtection="1">
      <alignment horizontal="center" vertical="center"/>
      <protection locked="0" hidden="1"/>
    </xf>
    <xf numFmtId="0" fontId="20" fillId="0" borderId="1" xfId="2" applyNumberFormat="1" applyFont="1" applyBorder="1" applyAlignment="1" applyProtection="1">
      <alignment horizontal="center" vertical="center"/>
      <protection hidden="1"/>
    </xf>
    <xf numFmtId="0" fontId="20" fillId="0" borderId="2" xfId="2" applyNumberFormat="1" applyFont="1" applyBorder="1" applyAlignment="1" applyProtection="1">
      <alignment horizontal="center" vertical="center"/>
      <protection hidden="1"/>
    </xf>
    <xf numFmtId="0" fontId="20" fillId="0" borderId="38" xfId="2" applyNumberFormat="1" applyFont="1" applyBorder="1" applyAlignment="1" applyProtection="1">
      <alignment horizontal="center" vertical="center"/>
      <protection hidden="1"/>
    </xf>
    <xf numFmtId="0" fontId="20" fillId="5" borderId="35" xfId="2" applyNumberFormat="1" applyFont="1" applyFill="1" applyBorder="1" applyAlignment="1" applyProtection="1">
      <alignment vertical="center" wrapText="1"/>
      <protection hidden="1"/>
    </xf>
    <xf numFmtId="0" fontId="20" fillId="5" borderId="0" xfId="2" applyNumberFormat="1" applyFont="1" applyFill="1" applyAlignment="1" applyProtection="1">
      <alignment vertical="center" wrapText="1"/>
      <protection hidden="1"/>
    </xf>
    <xf numFmtId="0" fontId="20" fillId="5" borderId="0" xfId="2" applyNumberFormat="1" applyFont="1" applyFill="1" applyAlignment="1" applyProtection="1">
      <alignment horizontal="center" vertical="center"/>
      <protection hidden="1"/>
    </xf>
    <xf numFmtId="0" fontId="20" fillId="6" borderId="14" xfId="2" applyNumberFormat="1" applyFont="1" applyFill="1" applyBorder="1" applyAlignment="1" applyProtection="1">
      <alignment vertical="center"/>
      <protection hidden="1"/>
    </xf>
    <xf numFmtId="0" fontId="20" fillId="0" borderId="5" xfId="2" applyNumberFormat="1" applyFont="1" applyBorder="1" applyAlignment="1" applyProtection="1">
      <alignment horizontal="center" vertical="center"/>
      <protection locked="0" hidden="1"/>
    </xf>
    <xf numFmtId="0" fontId="20" fillId="3" borderId="39" xfId="2" applyNumberFormat="1" applyFont="1" applyFill="1" applyBorder="1" applyAlignment="1" applyProtection="1">
      <alignment vertical="center"/>
      <protection locked="0" hidden="1"/>
    </xf>
    <xf numFmtId="0" fontId="20" fillId="0" borderId="2" xfId="2" applyNumberFormat="1" applyFont="1" applyBorder="1" applyAlignment="1" applyProtection="1">
      <alignment horizontal="center" vertical="center"/>
      <protection locked="0" hidden="1"/>
    </xf>
    <xf numFmtId="0" fontId="20" fillId="3" borderId="2" xfId="2" applyNumberFormat="1" applyFont="1" applyFill="1" applyBorder="1" applyAlignment="1" applyProtection="1">
      <alignment vertical="center"/>
      <protection locked="0" hidden="1"/>
    </xf>
    <xf numFmtId="0" fontId="20" fillId="3" borderId="15" xfId="2" applyNumberFormat="1" applyFont="1" applyFill="1" applyBorder="1" applyAlignment="1" applyProtection="1">
      <alignment vertical="center"/>
      <protection locked="0" hidden="1"/>
    </xf>
    <xf numFmtId="0" fontId="20" fillId="0" borderId="14" xfId="2" applyNumberFormat="1" applyFont="1" applyBorder="1" applyAlignment="1" applyProtection="1">
      <alignment horizontal="center" vertical="center"/>
      <protection locked="0" hidden="1"/>
    </xf>
    <xf numFmtId="0" fontId="20" fillId="3" borderId="14" xfId="2" applyNumberFormat="1" applyFont="1" applyFill="1" applyBorder="1" applyAlignment="1" applyProtection="1">
      <alignment vertical="center"/>
      <protection locked="0" hidden="1"/>
    </xf>
    <xf numFmtId="0" fontId="20" fillId="0" borderId="13" xfId="2" applyNumberFormat="1" applyFont="1" applyBorder="1" applyAlignment="1" applyProtection="1">
      <alignment horizontal="center" vertical="center"/>
      <protection locked="0" hidden="1"/>
    </xf>
    <xf numFmtId="0" fontId="20" fillId="0" borderId="0" xfId="2" applyNumberFormat="1" applyFont="1" applyAlignment="1" applyProtection="1">
      <alignment vertical="center" wrapText="1"/>
      <protection hidden="1"/>
    </xf>
    <xf numFmtId="0" fontId="20" fillId="4" borderId="42" xfId="2" applyNumberFormat="1" applyFont="1" applyFill="1" applyBorder="1" applyAlignment="1" applyProtection="1">
      <alignment horizontal="center" vertical="center"/>
      <protection hidden="1"/>
    </xf>
    <xf numFmtId="0" fontId="20" fillId="3" borderId="0" xfId="2" applyNumberFormat="1" applyFont="1" applyFill="1" applyAlignment="1" applyProtection="1">
      <alignment vertical="center"/>
      <protection locked="0" hidden="1"/>
    </xf>
    <xf numFmtId="0" fontId="20" fillId="6" borderId="45" xfId="2" applyNumberFormat="1" applyFont="1" applyFill="1" applyBorder="1" applyAlignment="1" applyProtection="1">
      <alignment vertical="center"/>
      <protection hidden="1"/>
    </xf>
    <xf numFmtId="0" fontId="20" fillId="6" borderId="42" xfId="2" applyNumberFormat="1" applyFont="1" applyFill="1" applyBorder="1" applyAlignment="1" applyProtection="1">
      <alignment vertical="center"/>
      <protection hidden="1"/>
    </xf>
    <xf numFmtId="0" fontId="20" fillId="6" borderId="44" xfId="2" applyNumberFormat="1" applyFont="1" applyFill="1" applyBorder="1" applyAlignment="1" applyProtection="1">
      <alignment vertical="center"/>
      <protection hidden="1"/>
    </xf>
    <xf numFmtId="0" fontId="20" fillId="6" borderId="39" xfId="2" applyNumberFormat="1" applyFont="1" applyFill="1" applyBorder="1" applyAlignment="1" applyProtection="1">
      <alignment vertical="center"/>
      <protection hidden="1"/>
    </xf>
    <xf numFmtId="0" fontId="20" fillId="6" borderId="2" xfId="2" applyNumberFormat="1" applyFont="1" applyFill="1" applyBorder="1" applyAlignment="1" applyProtection="1">
      <alignment vertical="center"/>
      <protection hidden="1"/>
    </xf>
    <xf numFmtId="0" fontId="20" fillId="6" borderId="1" xfId="2" applyNumberFormat="1" applyFont="1" applyFill="1" applyBorder="1" applyAlignment="1" applyProtection="1">
      <alignment vertical="center"/>
      <protection hidden="1"/>
    </xf>
    <xf numFmtId="0" fontId="20" fillId="5" borderId="0" xfId="2" applyNumberFormat="1" applyFont="1" applyFill="1" applyBorder="1" applyAlignment="1" applyProtection="1">
      <alignment vertical="center"/>
      <protection hidden="1"/>
    </xf>
    <xf numFmtId="0" fontId="26" fillId="0" borderId="0" xfId="2" applyFont="1" applyProtection="1">
      <protection hidden="1"/>
    </xf>
    <xf numFmtId="0" fontId="20" fillId="0" borderId="0" xfId="2" applyFont="1" applyProtection="1">
      <protection hidden="1"/>
    </xf>
    <xf numFmtId="0" fontId="20" fillId="0" borderId="0" xfId="2" applyFont="1" applyAlignment="1" applyProtection="1">
      <alignment vertical="center"/>
      <protection hidden="1"/>
    </xf>
    <xf numFmtId="0" fontId="27" fillId="0" borderId="0" xfId="2" applyFont="1" applyAlignment="1" applyProtection="1">
      <alignment vertical="center"/>
      <protection hidden="1"/>
    </xf>
    <xf numFmtId="0" fontId="20" fillId="7" borderId="98" xfId="2" applyFont="1" applyFill="1" applyBorder="1" applyAlignment="1" applyProtection="1">
      <alignment vertical="center"/>
      <protection hidden="1"/>
    </xf>
    <xf numFmtId="0" fontId="20" fillId="7" borderId="96" xfId="2" applyFont="1" applyFill="1" applyBorder="1" applyAlignment="1" applyProtection="1">
      <alignment vertical="center"/>
      <protection hidden="1"/>
    </xf>
    <xf numFmtId="0" fontId="20" fillId="7" borderId="96" xfId="2" applyFont="1" applyFill="1" applyBorder="1" applyAlignment="1" applyProtection="1">
      <alignment horizontal="right" vertical="center"/>
      <protection hidden="1"/>
    </xf>
    <xf numFmtId="0" fontId="20" fillId="7" borderId="96" xfId="2" applyFont="1" applyFill="1" applyBorder="1" applyAlignment="1" applyProtection="1">
      <alignment vertical="center"/>
      <protection locked="0" hidden="1"/>
    </xf>
    <xf numFmtId="0" fontId="20" fillId="7" borderId="97" xfId="2" applyFont="1" applyFill="1" applyBorder="1" applyAlignment="1" applyProtection="1">
      <alignment horizontal="center" vertical="center"/>
      <protection hidden="1"/>
    </xf>
    <xf numFmtId="0" fontId="20" fillId="7" borderId="95" xfId="2" applyFont="1" applyFill="1" applyBorder="1" applyAlignment="1" applyProtection="1">
      <alignment vertical="center"/>
      <protection hidden="1"/>
    </xf>
    <xf numFmtId="0" fontId="27" fillId="0" borderId="0" xfId="2" applyFont="1" applyAlignment="1" applyProtection="1">
      <alignment horizontal="center" vertical="center"/>
      <protection hidden="1"/>
    </xf>
    <xf numFmtId="0" fontId="20" fillId="0" borderId="0" xfId="2" applyFont="1" applyAlignment="1" applyProtection="1">
      <alignment wrapText="1"/>
      <protection hidden="1"/>
    </xf>
    <xf numFmtId="0" fontId="26" fillId="0" borderId="0" xfId="4" applyNumberFormat="1" applyFont="1" applyAlignment="1" applyProtection="1">
      <alignment vertical="center"/>
      <protection hidden="1"/>
    </xf>
    <xf numFmtId="0" fontId="30" fillId="0" borderId="0" xfId="5" applyNumberFormat="1" applyFont="1" applyAlignment="1" applyProtection="1">
      <alignment vertical="center"/>
      <protection hidden="1"/>
    </xf>
    <xf numFmtId="0" fontId="33" fillId="0" borderId="0" xfId="5" applyNumberFormat="1" applyFont="1" applyAlignment="1" applyProtection="1">
      <alignment horizontal="center" vertical="center"/>
      <protection hidden="1"/>
    </xf>
    <xf numFmtId="0" fontId="33" fillId="0" borderId="0" xfId="5" applyNumberFormat="1" applyFont="1" applyAlignment="1" applyProtection="1">
      <alignment vertical="center"/>
      <protection hidden="1"/>
    </xf>
    <xf numFmtId="0" fontId="30" fillId="0" borderId="0" xfId="5" applyNumberFormat="1" applyFont="1" applyAlignment="1" applyProtection="1">
      <alignment horizontal="center" vertical="center"/>
      <protection hidden="1"/>
    </xf>
    <xf numFmtId="0" fontId="30" fillId="0" borderId="37" xfId="4" applyNumberFormat="1" applyFont="1" applyBorder="1" applyAlignment="1" applyProtection="1">
      <alignment vertical="center"/>
      <protection hidden="1"/>
    </xf>
    <xf numFmtId="0" fontId="30" fillId="0" borderId="6" xfId="5" applyNumberFormat="1" applyFont="1" applyBorder="1" applyAlignment="1" applyProtection="1">
      <alignment vertical="center"/>
      <protection hidden="1"/>
    </xf>
    <xf numFmtId="0" fontId="30" fillId="0" borderId="6" xfId="4" applyNumberFormat="1" applyFont="1" applyBorder="1" applyAlignment="1" applyProtection="1">
      <alignment vertical="center"/>
      <protection hidden="1"/>
    </xf>
    <xf numFmtId="0" fontId="30" fillId="0" borderId="7" xfId="4" applyNumberFormat="1" applyFont="1" applyBorder="1" applyAlignment="1" applyProtection="1">
      <alignment vertical="center"/>
      <protection hidden="1"/>
    </xf>
    <xf numFmtId="0" fontId="30" fillId="0" borderId="40" xfId="4" applyNumberFormat="1" applyFont="1" applyBorder="1" applyAlignment="1" applyProtection="1">
      <alignment vertical="center"/>
      <protection hidden="1"/>
    </xf>
    <xf numFmtId="0" fontId="30" fillId="0" borderId="35" xfId="5" applyNumberFormat="1" applyFont="1" applyBorder="1" applyAlignment="1" applyProtection="1">
      <alignment vertical="center"/>
      <protection hidden="1"/>
    </xf>
    <xf numFmtId="0" fontId="30" fillId="0" borderId="2" xfId="4" applyNumberFormat="1" applyFont="1" applyBorder="1" applyAlignment="1" applyProtection="1">
      <alignment vertical="center"/>
      <protection hidden="1"/>
    </xf>
    <xf numFmtId="0" fontId="33" fillId="0" borderId="0" xfId="4" applyNumberFormat="1" applyFont="1" applyAlignment="1" applyProtection="1">
      <alignment horizontal="left" vertical="center"/>
      <protection hidden="1"/>
    </xf>
    <xf numFmtId="0" fontId="30" fillId="0" borderId="0" xfId="4" applyNumberFormat="1" applyFont="1" applyAlignment="1" applyProtection="1">
      <alignment vertical="center" shrinkToFit="1"/>
      <protection hidden="1"/>
    </xf>
    <xf numFmtId="0" fontId="30" fillId="0" borderId="6" xfId="4" applyNumberFormat="1" applyFont="1" applyBorder="1" applyAlignment="1" applyProtection="1">
      <alignment vertical="center" wrapText="1"/>
      <protection hidden="1"/>
    </xf>
    <xf numFmtId="0" fontId="30" fillId="0" borderId="40" xfId="4" applyNumberFormat="1" applyFont="1" applyBorder="1" applyAlignment="1" applyProtection="1">
      <alignment vertical="center" wrapText="1"/>
      <protection hidden="1"/>
    </xf>
    <xf numFmtId="0" fontId="30" fillId="0" borderId="15" xfId="5" applyNumberFormat="1" applyFont="1" applyBorder="1" applyAlignment="1" applyProtection="1">
      <alignment vertical="center"/>
      <protection hidden="1"/>
    </xf>
    <xf numFmtId="0" fontId="30" fillId="0" borderId="14" xfId="4" applyNumberFormat="1" applyFont="1" applyBorder="1" applyAlignment="1" applyProtection="1">
      <alignment vertical="center"/>
      <protection hidden="1"/>
    </xf>
    <xf numFmtId="0" fontId="30" fillId="0" borderId="14" xfId="5" applyNumberFormat="1" applyFont="1" applyBorder="1" applyAlignment="1" applyProtection="1">
      <alignment vertical="center"/>
      <protection hidden="1"/>
    </xf>
    <xf numFmtId="0" fontId="30" fillId="4" borderId="48" xfId="4" applyNumberFormat="1" applyFont="1" applyFill="1" applyBorder="1" applyAlignment="1" applyProtection="1">
      <alignment horizontal="right" vertical="center" wrapText="1"/>
      <protection hidden="1"/>
    </xf>
    <xf numFmtId="0" fontId="30" fillId="4" borderId="14" xfId="4" applyNumberFormat="1" applyFont="1" applyFill="1" applyBorder="1" applyAlignment="1" applyProtection="1">
      <alignment horizontal="right" vertical="center"/>
      <protection hidden="1"/>
    </xf>
    <xf numFmtId="0" fontId="30" fillId="4" borderId="14" xfId="5" applyNumberFormat="1" applyFont="1" applyFill="1" applyBorder="1" applyAlignment="1" applyProtection="1">
      <alignment vertical="center"/>
      <protection hidden="1"/>
    </xf>
    <xf numFmtId="0" fontId="20" fillId="4" borderId="32" xfId="2" applyNumberFormat="1" applyFont="1" applyFill="1" applyBorder="1" applyAlignment="1" applyProtection="1">
      <alignment horizontal="left" vertical="center"/>
      <protection hidden="1"/>
    </xf>
    <xf numFmtId="0" fontId="30" fillId="0" borderId="21" xfId="2" applyNumberFormat="1" applyFont="1" applyBorder="1" applyAlignment="1" applyProtection="1">
      <alignment horizontal="center" vertical="center"/>
      <protection hidden="1"/>
    </xf>
    <xf numFmtId="0" fontId="30" fillId="0" borderId="0" xfId="4" applyNumberFormat="1" applyFont="1" applyAlignment="1" applyProtection="1">
      <alignment horizontal="center" vertical="center" textRotation="255"/>
      <protection hidden="1"/>
    </xf>
    <xf numFmtId="0" fontId="33" fillId="0" borderId="0" xfId="6" applyNumberFormat="1" applyFont="1" applyAlignment="1" applyProtection="1">
      <alignment vertical="center"/>
      <protection hidden="1"/>
    </xf>
    <xf numFmtId="0" fontId="30" fillId="0" borderId="0" xfId="6" applyNumberFormat="1" applyFont="1" applyAlignment="1" applyProtection="1">
      <alignment vertical="center"/>
      <protection hidden="1"/>
    </xf>
    <xf numFmtId="0" fontId="30" fillId="4" borderId="48" xfId="4" applyNumberFormat="1" applyFont="1" applyFill="1" applyBorder="1" applyAlignment="1" applyProtection="1">
      <alignment horizontal="center" vertical="center"/>
      <protection hidden="1"/>
    </xf>
    <xf numFmtId="0" fontId="30" fillId="4" borderId="14" xfId="4" applyNumberFormat="1" applyFont="1" applyFill="1" applyBorder="1" applyAlignment="1" applyProtection="1">
      <alignment horizontal="center" vertical="center"/>
      <protection hidden="1"/>
    </xf>
    <xf numFmtId="0" fontId="30" fillId="0" borderId="45" xfId="5" applyNumberFormat="1" applyFont="1" applyBorder="1" applyAlignment="1" applyProtection="1">
      <alignment vertical="center"/>
      <protection hidden="1"/>
    </xf>
    <xf numFmtId="0" fontId="30" fillId="0" borderId="42" xfId="5" applyNumberFormat="1" applyFont="1" applyBorder="1" applyAlignment="1" applyProtection="1">
      <alignment vertical="center"/>
      <protection hidden="1"/>
    </xf>
    <xf numFmtId="0" fontId="26" fillId="0" borderId="0" xfId="7" applyNumberFormat="1" applyFont="1" applyAlignment="1">
      <alignment vertical="center"/>
    </xf>
    <xf numFmtId="0" fontId="27" fillId="0" borderId="0" xfId="7" applyNumberFormat="1" applyFont="1" applyAlignment="1">
      <alignment vertical="center"/>
    </xf>
    <xf numFmtId="0" fontId="31" fillId="0" borderId="0" xfId="7" applyNumberFormat="1" applyFont="1" applyAlignment="1">
      <alignment vertical="center"/>
    </xf>
    <xf numFmtId="0" fontId="20" fillId="0" borderId="0" xfId="7" applyNumberFormat="1" applyFont="1" applyAlignment="1">
      <alignment vertical="center"/>
    </xf>
    <xf numFmtId="0" fontId="27" fillId="0" borderId="0" xfId="7" applyNumberFormat="1" applyFont="1" applyAlignment="1">
      <alignment horizontal="center" vertical="center"/>
    </xf>
    <xf numFmtId="0" fontId="44" fillId="0" borderId="0" xfId="7" applyNumberFormat="1" applyFont="1" applyAlignment="1">
      <alignment vertical="center"/>
    </xf>
    <xf numFmtId="0" fontId="45" fillId="0" borderId="0" xfId="7" applyNumberFormat="1" applyFont="1" applyAlignment="1">
      <alignment vertical="center"/>
    </xf>
    <xf numFmtId="0" fontId="46" fillId="0" borderId="0" xfId="7" applyNumberFormat="1" applyFont="1" applyAlignment="1">
      <alignment vertical="center"/>
    </xf>
    <xf numFmtId="0" fontId="27" fillId="0" borderId="2" xfId="7" applyNumberFormat="1" applyFont="1" applyBorder="1" applyAlignment="1">
      <alignment vertical="center"/>
    </xf>
    <xf numFmtId="0" fontId="27" fillId="4" borderId="0" xfId="7" applyNumberFormat="1" applyFont="1" applyFill="1" applyAlignment="1">
      <alignment horizontal="center" vertical="center"/>
    </xf>
    <xf numFmtId="0" fontId="27" fillId="0" borderId="0" xfId="7" applyNumberFormat="1" applyFont="1" applyAlignment="1">
      <alignment horizontal="left" vertical="center"/>
    </xf>
    <xf numFmtId="0" fontId="20" fillId="8" borderId="149" xfId="7" applyNumberFormat="1" applyFont="1" applyFill="1" applyBorder="1" applyAlignment="1">
      <alignment vertical="center" shrinkToFit="1"/>
    </xf>
    <xf numFmtId="0" fontId="20" fillId="8" borderId="144" xfId="7" applyNumberFormat="1" applyFont="1" applyFill="1" applyBorder="1" applyAlignment="1">
      <alignment vertical="center" shrinkToFit="1"/>
    </xf>
    <xf numFmtId="0" fontId="20" fillId="8" borderId="148" xfId="7" applyNumberFormat="1" applyFont="1" applyFill="1" applyBorder="1" applyAlignment="1">
      <alignment vertical="center" shrinkToFit="1"/>
    </xf>
    <xf numFmtId="0" fontId="20" fillId="8" borderId="147" xfId="7" applyNumberFormat="1" applyFont="1" applyFill="1" applyBorder="1" applyAlignment="1">
      <alignment vertical="center" shrinkToFit="1"/>
    </xf>
    <xf numFmtId="0" fontId="20" fillId="8" borderId="146" xfId="7" applyNumberFormat="1" applyFont="1" applyFill="1" applyBorder="1" applyAlignment="1">
      <alignment vertical="center" shrinkToFit="1"/>
    </xf>
    <xf numFmtId="0" fontId="20" fillId="8" borderId="145" xfId="7" applyNumberFormat="1" applyFont="1" applyFill="1" applyBorder="1" applyAlignment="1">
      <alignment vertical="center" shrinkToFit="1"/>
    </xf>
    <xf numFmtId="0" fontId="31" fillId="8" borderId="144" xfId="7" applyNumberFormat="1" applyFont="1" applyFill="1" applyBorder="1" applyAlignment="1">
      <alignment vertical="center" shrinkToFit="1"/>
    </xf>
    <xf numFmtId="0" fontId="31" fillId="8" borderId="143" xfId="7" applyNumberFormat="1" applyFont="1" applyFill="1" applyBorder="1" applyAlignment="1">
      <alignment vertical="center" shrinkToFit="1"/>
    </xf>
    <xf numFmtId="0" fontId="32" fillId="0" borderId="61" xfId="7" applyNumberFormat="1" applyFont="1" applyBorder="1" applyAlignment="1">
      <alignment horizontal="center" vertical="center"/>
    </xf>
    <xf numFmtId="0" fontId="32" fillId="0" borderId="1" xfId="7" applyNumberFormat="1" applyFont="1" applyBorder="1" applyAlignment="1">
      <alignment horizontal="center" vertical="center"/>
    </xf>
    <xf numFmtId="0" fontId="31" fillId="8" borderId="123" xfId="7" applyNumberFormat="1" applyFont="1" applyFill="1" applyBorder="1" applyAlignment="1">
      <alignment horizontal="center" vertical="center"/>
    </xf>
    <xf numFmtId="0" fontId="31" fillId="8" borderId="118" xfId="7" applyNumberFormat="1" applyFont="1" applyFill="1" applyBorder="1" applyAlignment="1">
      <alignment horizontal="center" vertical="center"/>
    </xf>
    <xf numFmtId="0" fontId="31" fillId="8" borderId="122" xfId="7" applyNumberFormat="1" applyFont="1" applyFill="1" applyBorder="1" applyAlignment="1">
      <alignment horizontal="center" vertical="center"/>
    </xf>
    <xf numFmtId="0" fontId="31" fillId="8" borderId="121" xfId="7" applyNumberFormat="1" applyFont="1" applyFill="1" applyBorder="1" applyAlignment="1">
      <alignment horizontal="center" vertical="center"/>
    </xf>
    <xf numFmtId="0" fontId="31" fillId="8" borderId="120" xfId="7" applyNumberFormat="1" applyFont="1" applyFill="1" applyBorder="1" applyAlignment="1">
      <alignment horizontal="center" vertical="center"/>
    </xf>
    <xf numFmtId="0" fontId="31" fillId="8" borderId="119" xfId="7" applyNumberFormat="1" applyFont="1" applyFill="1" applyBorder="1" applyAlignment="1">
      <alignment horizontal="center" vertical="center"/>
    </xf>
    <xf numFmtId="0" fontId="31" fillId="8" borderId="114" xfId="7" applyNumberFormat="1" applyFont="1" applyFill="1" applyBorder="1" applyAlignment="1">
      <alignment horizontal="center" vertical="center"/>
    </xf>
    <xf numFmtId="0" fontId="31" fillId="8" borderId="117" xfId="7" applyNumberFormat="1" applyFont="1" applyFill="1" applyBorder="1" applyAlignment="1">
      <alignment horizontal="center" vertical="center"/>
    </xf>
    <xf numFmtId="0" fontId="31" fillId="8" borderId="104" xfId="7" applyNumberFormat="1" applyFont="1" applyFill="1" applyBorder="1" applyAlignment="1">
      <alignment horizontal="center" vertical="center"/>
    </xf>
    <xf numFmtId="0" fontId="31" fillId="8" borderId="116" xfId="7" applyNumberFormat="1" applyFont="1" applyFill="1" applyBorder="1" applyAlignment="1">
      <alignment horizontal="center" vertical="center"/>
    </xf>
    <xf numFmtId="0" fontId="31" fillId="8" borderId="115" xfId="7" applyNumberFormat="1" applyFont="1" applyFill="1" applyBorder="1" applyAlignment="1">
      <alignment horizontal="center" vertical="center"/>
    </xf>
    <xf numFmtId="0" fontId="31" fillId="8" borderId="113" xfId="7" applyNumberFormat="1" applyFont="1" applyFill="1" applyBorder="1" applyAlignment="1">
      <alignment horizontal="center" vertical="center"/>
    </xf>
    <xf numFmtId="0" fontId="49" fillId="0" borderId="0" xfId="7" applyNumberFormat="1" applyFont="1" applyAlignment="1">
      <alignment vertical="center" wrapText="1"/>
    </xf>
    <xf numFmtId="0" fontId="45" fillId="0" borderId="0" xfId="7" applyNumberFormat="1" applyFont="1" applyAlignment="1">
      <alignment vertical="center" wrapText="1"/>
    </xf>
    <xf numFmtId="0" fontId="44" fillId="0" borderId="0" xfId="7" applyNumberFormat="1" applyFont="1" applyAlignment="1">
      <alignment vertical="center" wrapText="1"/>
    </xf>
    <xf numFmtId="0" fontId="50" fillId="0" borderId="0" xfId="7" applyNumberFormat="1" applyFont="1" applyAlignment="1">
      <alignment vertical="center"/>
    </xf>
    <xf numFmtId="0" fontId="51" fillId="0" borderId="0" xfId="7" applyNumberFormat="1" applyFont="1" applyAlignment="1">
      <alignment vertical="center"/>
    </xf>
    <xf numFmtId="0" fontId="20" fillId="0" borderId="180" xfId="7" applyNumberFormat="1" applyFont="1" applyBorder="1" applyAlignment="1">
      <alignment vertical="center" shrinkToFit="1"/>
    </xf>
    <xf numFmtId="0" fontId="20" fillId="0" borderId="144" xfId="7" applyNumberFormat="1" applyFont="1" applyBorder="1" applyAlignment="1">
      <alignment vertical="center" shrinkToFit="1"/>
    </xf>
    <xf numFmtId="0" fontId="20" fillId="0" borderId="148" xfId="7" applyNumberFormat="1" applyFont="1" applyBorder="1" applyAlignment="1">
      <alignment vertical="center" shrinkToFit="1"/>
    </xf>
    <xf numFmtId="0" fontId="20" fillId="0" borderId="147" xfId="7" applyNumberFormat="1" applyFont="1" applyBorder="1" applyAlignment="1">
      <alignment vertical="center" shrinkToFit="1"/>
    </xf>
    <xf numFmtId="0" fontId="20" fillId="0" borderId="146" xfId="7" applyNumberFormat="1" applyFont="1" applyBorder="1" applyAlignment="1">
      <alignment vertical="center" shrinkToFit="1"/>
    </xf>
    <xf numFmtId="0" fontId="20" fillId="0" borderId="145" xfId="7" applyNumberFormat="1" applyFont="1" applyBorder="1" applyAlignment="1">
      <alignment vertical="center" shrinkToFit="1"/>
    </xf>
    <xf numFmtId="0" fontId="31" fillId="0" borderId="144" xfId="7" applyNumberFormat="1" applyFont="1" applyBorder="1" applyAlignment="1">
      <alignment vertical="center" shrinkToFit="1"/>
    </xf>
    <xf numFmtId="0" fontId="31" fillId="0" borderId="179" xfId="7" applyNumberFormat="1" applyFont="1" applyBorder="1" applyAlignment="1">
      <alignment vertical="center" shrinkToFit="1"/>
    </xf>
    <xf numFmtId="0" fontId="31" fillId="0" borderId="54" xfId="7" applyNumberFormat="1" applyFont="1" applyBorder="1" applyAlignment="1">
      <alignment horizontal="center" vertical="center" shrinkToFit="1"/>
    </xf>
    <xf numFmtId="0" fontId="31" fillId="0" borderId="57" xfId="7" applyNumberFormat="1" applyFont="1" applyBorder="1" applyAlignment="1">
      <alignment horizontal="center" vertical="center" shrinkToFit="1"/>
    </xf>
    <xf numFmtId="0" fontId="31" fillId="0" borderId="173" xfId="7" applyNumberFormat="1" applyFont="1" applyBorder="1" applyAlignment="1">
      <alignment vertical="center"/>
    </xf>
    <xf numFmtId="0" fontId="31" fillId="0" borderId="168" xfId="7" applyNumberFormat="1" applyFont="1" applyBorder="1" applyAlignment="1">
      <alignment vertical="center"/>
    </xf>
    <xf numFmtId="0" fontId="31" fillId="0" borderId="172" xfId="7" applyNumberFormat="1" applyFont="1" applyBorder="1" applyAlignment="1">
      <alignment vertical="center"/>
    </xf>
    <xf numFmtId="0" fontId="31" fillId="0" borderId="171" xfId="7" applyNumberFormat="1" applyFont="1" applyBorder="1" applyAlignment="1">
      <alignment vertical="center"/>
    </xf>
    <xf numFmtId="0" fontId="31" fillId="0" borderId="170" xfId="7" applyNumberFormat="1" applyFont="1" applyBorder="1" applyAlignment="1">
      <alignment vertical="center"/>
    </xf>
    <xf numFmtId="0" fontId="31" fillId="0" borderId="169" xfId="7" applyNumberFormat="1" applyFont="1" applyBorder="1" applyAlignment="1">
      <alignment vertical="center"/>
    </xf>
    <xf numFmtId="0" fontId="31" fillId="0" borderId="167" xfId="7" applyNumberFormat="1" applyFont="1" applyBorder="1" applyAlignment="1">
      <alignment vertical="center"/>
    </xf>
    <xf numFmtId="0" fontId="51" fillId="0" borderId="165" xfId="7" applyNumberFormat="1" applyFont="1" applyBorder="1" applyAlignment="1">
      <alignment horizontal="center" vertical="center"/>
    </xf>
    <xf numFmtId="0" fontId="51" fillId="0" borderId="164" xfId="7" applyNumberFormat="1" applyFont="1" applyBorder="1" applyAlignment="1">
      <alignment horizontal="right" vertical="center"/>
    </xf>
    <xf numFmtId="0" fontId="51" fillId="0" borderId="60" xfId="7" applyNumberFormat="1" applyFont="1" applyBorder="1" applyAlignment="1">
      <alignment horizontal="left" vertical="center"/>
    </xf>
    <xf numFmtId="0" fontId="51" fillId="0" borderId="163" xfId="7" applyNumberFormat="1" applyFont="1" applyBorder="1" applyAlignment="1">
      <alignment horizontal="center" vertical="center"/>
    </xf>
    <xf numFmtId="0" fontId="51" fillId="0" borderId="162" xfId="7" applyNumberFormat="1" applyFont="1" applyBorder="1" applyAlignment="1">
      <alignment horizontal="right" vertical="center"/>
    </xf>
    <xf numFmtId="0" fontId="51" fillId="0" borderId="150" xfId="7" applyNumberFormat="1" applyFont="1" applyBorder="1" applyAlignment="1">
      <alignment horizontal="left" vertical="center"/>
    </xf>
    <xf numFmtId="0" fontId="51" fillId="0" borderId="161" xfId="7" applyNumberFormat="1" applyFont="1" applyBorder="1" applyAlignment="1">
      <alignment horizontal="center" vertical="center"/>
    </xf>
    <xf numFmtId="0" fontId="51" fillId="0" borderId="160" xfId="7" applyNumberFormat="1" applyFont="1" applyBorder="1" applyAlignment="1">
      <alignment horizontal="right" vertical="center"/>
    </xf>
    <xf numFmtId="0" fontId="51" fillId="0" borderId="140" xfId="7" applyNumberFormat="1" applyFont="1" applyBorder="1" applyAlignment="1">
      <alignment horizontal="left" vertical="center"/>
    </xf>
    <xf numFmtId="0" fontId="32" fillId="0" borderId="0" xfId="7" applyNumberFormat="1" applyFont="1" applyAlignment="1">
      <alignment vertical="center" wrapText="1"/>
    </xf>
    <xf numFmtId="176" fontId="51" fillId="0" borderId="166" xfId="7" applyNumberFormat="1" applyFont="1" applyBorder="1" applyAlignment="1">
      <alignment vertical="center"/>
    </xf>
    <xf numFmtId="176" fontId="51" fillId="0" borderId="60" xfId="7" applyNumberFormat="1" applyFont="1" applyBorder="1" applyAlignment="1">
      <alignment horizontal="left" vertical="center"/>
    </xf>
    <xf numFmtId="176" fontId="51" fillId="0" borderId="165" xfId="7" applyNumberFormat="1" applyFont="1" applyBorder="1" applyAlignment="1">
      <alignment horizontal="center" vertical="center"/>
    </xf>
    <xf numFmtId="176" fontId="51" fillId="0" borderId="164" xfId="7" applyNumberFormat="1" applyFont="1" applyBorder="1" applyAlignment="1">
      <alignment horizontal="right" vertical="center"/>
    </xf>
    <xf numFmtId="176" fontId="51" fillId="0" borderId="56" xfId="7" applyNumberFormat="1" applyFont="1" applyBorder="1" applyAlignment="1">
      <alignment vertical="center"/>
    </xf>
    <xf numFmtId="176" fontId="51" fillId="0" borderId="151" xfId="7" applyNumberFormat="1" applyFont="1" applyBorder="1" applyAlignment="1">
      <alignment vertical="center"/>
    </xf>
    <xf numFmtId="176" fontId="51" fillId="0" borderId="150" xfId="7" applyNumberFormat="1" applyFont="1" applyBorder="1" applyAlignment="1">
      <alignment horizontal="left" vertical="center"/>
    </xf>
    <xf numFmtId="176" fontId="51" fillId="0" borderId="163" xfId="7" applyNumberFormat="1" applyFont="1" applyBorder="1" applyAlignment="1">
      <alignment horizontal="center" vertical="center"/>
    </xf>
    <xf numFmtId="176" fontId="51" fillId="0" borderId="162" xfId="7" applyNumberFormat="1" applyFont="1" applyBorder="1" applyAlignment="1">
      <alignment horizontal="right" vertical="center"/>
    </xf>
    <xf numFmtId="176" fontId="51" fillId="0" borderId="141" xfId="7" applyNumberFormat="1" applyFont="1" applyBorder="1" applyAlignment="1">
      <alignment vertical="center"/>
    </xf>
    <xf numFmtId="176" fontId="51" fillId="0" borderId="140" xfId="7" applyNumberFormat="1" applyFont="1" applyBorder="1" applyAlignment="1">
      <alignment horizontal="left" vertical="center"/>
    </xf>
    <xf numFmtId="176" fontId="51" fillId="0" borderId="161" xfId="7" applyNumberFormat="1" applyFont="1" applyBorder="1" applyAlignment="1">
      <alignment horizontal="center" vertical="center"/>
    </xf>
    <xf numFmtId="176" fontId="51" fillId="0" borderId="160" xfId="7" applyNumberFormat="1" applyFont="1" applyBorder="1" applyAlignment="1">
      <alignment horizontal="right" vertical="center"/>
    </xf>
    <xf numFmtId="0" fontId="28" fillId="0" borderId="0" xfId="2" applyNumberFormat="1" applyFont="1" applyAlignment="1" applyProtection="1">
      <alignment vertical="center" wrapText="1"/>
      <protection hidden="1"/>
    </xf>
    <xf numFmtId="0" fontId="20" fillId="0" borderId="0" xfId="2" applyNumberFormat="1" applyFont="1" applyAlignment="1" applyProtection="1">
      <alignment vertical="center" shrinkToFit="1"/>
      <protection hidden="1"/>
    </xf>
    <xf numFmtId="0" fontId="20" fillId="0" borderId="0" xfId="2" applyNumberFormat="1" applyFont="1" applyAlignment="1" applyProtection="1">
      <alignment vertical="center" shrinkToFit="1"/>
      <protection locked="0" hidden="1"/>
    </xf>
    <xf numFmtId="0" fontId="30" fillId="4" borderId="42" xfId="4" applyNumberFormat="1" applyFont="1" applyFill="1" applyBorder="1" applyAlignment="1" applyProtection="1">
      <alignment horizontal="right" vertical="center" wrapText="1"/>
      <protection hidden="1"/>
    </xf>
    <xf numFmtId="0" fontId="30" fillId="4" borderId="42" xfId="4" applyNumberFormat="1" applyFont="1" applyFill="1" applyBorder="1" applyAlignment="1" applyProtection="1">
      <alignment horizontal="right" vertical="center"/>
      <protection hidden="1"/>
    </xf>
    <xf numFmtId="0" fontId="20" fillId="4" borderId="42" xfId="2" applyNumberFormat="1" applyFont="1" applyFill="1" applyBorder="1" applyAlignment="1" applyProtection="1">
      <alignment vertical="center"/>
      <protection hidden="1"/>
    </xf>
    <xf numFmtId="0" fontId="30" fillId="4" borderId="42" xfId="5" applyNumberFormat="1" applyFont="1" applyFill="1" applyBorder="1" applyAlignment="1" applyProtection="1">
      <alignment vertical="center"/>
      <protection hidden="1"/>
    </xf>
    <xf numFmtId="0" fontId="20" fillId="4" borderId="42" xfId="2" applyNumberFormat="1" applyFont="1" applyFill="1" applyBorder="1" applyAlignment="1" applyProtection="1">
      <alignment horizontal="left" vertical="center"/>
      <protection hidden="1"/>
    </xf>
    <xf numFmtId="0" fontId="20" fillId="4" borderId="41" xfId="2" applyNumberFormat="1" applyFont="1" applyFill="1" applyBorder="1" applyAlignment="1" applyProtection="1">
      <alignment vertical="center"/>
      <protection hidden="1"/>
    </xf>
    <xf numFmtId="0" fontId="20" fillId="0" borderId="0" xfId="2" applyNumberFormat="1" applyFont="1" applyAlignment="1" applyProtection="1">
      <alignment horizontal="center" vertical="center" wrapText="1"/>
      <protection hidden="1"/>
    </xf>
    <xf numFmtId="0" fontId="20" fillId="0" borderId="0" xfId="2" applyNumberFormat="1" applyFont="1" applyAlignment="1" applyProtection="1">
      <alignment vertical="center" wrapText="1"/>
      <protection locked="0" hidden="1"/>
    </xf>
    <xf numFmtId="0" fontId="20" fillId="0" borderId="0" xfId="2" applyNumberFormat="1" applyFont="1" applyAlignment="1" applyProtection="1">
      <alignment horizontal="center" vertical="center" wrapText="1"/>
      <protection locked="0" hidden="1"/>
    </xf>
    <xf numFmtId="0" fontId="21" fillId="0" borderId="0" xfId="4" applyNumberFormat="1" applyFont="1" applyAlignment="1" applyProtection="1">
      <alignment vertical="center"/>
      <protection hidden="1"/>
    </xf>
    <xf numFmtId="0" fontId="30" fillId="4" borderId="7" xfId="4" applyNumberFormat="1" applyFont="1" applyFill="1" applyBorder="1" applyAlignment="1" applyProtection="1">
      <alignment vertical="center"/>
      <protection hidden="1"/>
    </xf>
    <xf numFmtId="0" fontId="30" fillId="4" borderId="6" xfId="4" applyNumberFormat="1" applyFont="1" applyFill="1" applyBorder="1" applyAlignment="1" applyProtection="1">
      <alignment vertical="center"/>
      <protection hidden="1"/>
    </xf>
    <xf numFmtId="0" fontId="30" fillId="4" borderId="36" xfId="4" applyNumberFormat="1" applyFont="1" applyFill="1" applyBorder="1" applyAlignment="1" applyProtection="1">
      <alignment vertical="center"/>
      <protection hidden="1"/>
    </xf>
    <xf numFmtId="0" fontId="30" fillId="4" borderId="40" xfId="4" applyNumberFormat="1" applyFont="1" applyFill="1" applyBorder="1" applyAlignment="1" applyProtection="1">
      <alignment vertical="center"/>
      <protection hidden="1"/>
    </xf>
    <xf numFmtId="0" fontId="30" fillId="4" borderId="3" xfId="4" applyNumberFormat="1" applyFont="1" applyFill="1" applyBorder="1" applyAlignment="1" applyProtection="1">
      <alignment vertical="center"/>
      <protection hidden="1"/>
    </xf>
    <xf numFmtId="0" fontId="30" fillId="4" borderId="2" xfId="4" applyNumberFormat="1" applyFont="1" applyFill="1" applyBorder="1" applyAlignment="1" applyProtection="1">
      <alignment vertical="center"/>
      <protection hidden="1"/>
    </xf>
    <xf numFmtId="0" fontId="30" fillId="4" borderId="80" xfId="4" applyNumberFormat="1" applyFont="1" applyFill="1" applyBorder="1" applyAlignment="1" applyProtection="1">
      <alignment vertical="center"/>
      <protection hidden="1"/>
    </xf>
    <xf numFmtId="0" fontId="30" fillId="4" borderId="38" xfId="4" applyNumberFormat="1" applyFont="1" applyFill="1" applyBorder="1" applyAlignment="1" applyProtection="1">
      <alignment vertical="center"/>
      <protection hidden="1"/>
    </xf>
    <xf numFmtId="0" fontId="30" fillId="4" borderId="7" xfId="4" applyNumberFormat="1" applyFont="1" applyFill="1" applyBorder="1" applyAlignment="1" applyProtection="1">
      <alignment vertical="center" wrapText="1"/>
      <protection hidden="1"/>
    </xf>
    <xf numFmtId="0" fontId="30" fillId="4" borderId="40" xfId="4" applyNumberFormat="1" applyFont="1" applyFill="1" applyBorder="1" applyAlignment="1" applyProtection="1">
      <alignment vertical="center" wrapText="1"/>
      <protection hidden="1"/>
    </xf>
    <xf numFmtId="0" fontId="30" fillId="0" borderId="0" xfId="4" applyNumberFormat="1" applyFont="1" applyAlignment="1" applyProtection="1">
      <alignment horizontal="center" vertical="center" wrapText="1"/>
      <protection hidden="1"/>
    </xf>
    <xf numFmtId="0" fontId="30" fillId="4" borderId="46" xfId="4" applyNumberFormat="1" applyFont="1" applyFill="1" applyBorder="1" applyAlignment="1" applyProtection="1">
      <alignment vertical="center" wrapText="1"/>
      <protection hidden="1"/>
    </xf>
    <xf numFmtId="0" fontId="30" fillId="4" borderId="33" xfId="4" applyNumberFormat="1" applyFont="1" applyFill="1" applyBorder="1" applyAlignment="1" applyProtection="1">
      <alignment vertical="center" wrapText="1"/>
      <protection hidden="1"/>
    </xf>
    <xf numFmtId="0" fontId="30" fillId="4" borderId="0" xfId="4" applyNumberFormat="1" applyFont="1" applyFill="1" applyAlignment="1" applyProtection="1">
      <alignment vertical="center"/>
      <protection hidden="1"/>
    </xf>
    <xf numFmtId="0" fontId="30" fillId="4" borderId="134" xfId="4" applyNumberFormat="1" applyFont="1" applyFill="1" applyBorder="1" applyAlignment="1" applyProtection="1">
      <alignment vertical="center"/>
      <protection hidden="1"/>
    </xf>
    <xf numFmtId="0" fontId="30" fillId="4" borderId="3" xfId="4" applyNumberFormat="1" applyFont="1" applyFill="1" applyBorder="1" applyAlignment="1" applyProtection="1">
      <alignment vertical="center" wrapText="1"/>
      <protection hidden="1"/>
    </xf>
    <xf numFmtId="0" fontId="30" fillId="4" borderId="38" xfId="4" applyNumberFormat="1" applyFont="1" applyFill="1" applyBorder="1" applyAlignment="1" applyProtection="1">
      <alignment vertical="center" wrapText="1"/>
      <protection hidden="1"/>
    </xf>
    <xf numFmtId="0" fontId="30" fillId="4" borderId="33" xfId="4" applyNumberFormat="1" applyFont="1" applyFill="1" applyBorder="1" applyAlignment="1" applyProtection="1">
      <alignment vertical="center"/>
      <protection hidden="1"/>
    </xf>
    <xf numFmtId="0" fontId="30" fillId="4" borderId="48" xfId="4" applyNumberFormat="1" applyFont="1" applyFill="1" applyBorder="1" applyAlignment="1" applyProtection="1">
      <alignment vertical="center"/>
      <protection hidden="1"/>
    </xf>
    <xf numFmtId="0" fontId="30" fillId="4" borderId="14" xfId="4" applyNumberFormat="1" applyFont="1" applyFill="1" applyBorder="1" applyAlignment="1" applyProtection="1">
      <alignment vertical="center"/>
      <protection hidden="1"/>
    </xf>
    <xf numFmtId="0" fontId="30" fillId="4" borderId="32" xfId="4" applyNumberFormat="1" applyFont="1" applyFill="1" applyBorder="1" applyAlignment="1" applyProtection="1">
      <alignment vertical="center"/>
      <protection hidden="1"/>
    </xf>
    <xf numFmtId="0" fontId="30" fillId="0" borderId="0" xfId="4" applyNumberFormat="1" applyFont="1" applyAlignment="1" applyProtection="1">
      <alignment horizontal="right" vertical="center"/>
      <protection locked="0" hidden="1"/>
    </xf>
    <xf numFmtId="0" fontId="30" fillId="4" borderId="43" xfId="4" applyNumberFormat="1" applyFont="1" applyFill="1" applyBorder="1" applyAlignment="1" applyProtection="1">
      <alignment vertical="center"/>
      <protection hidden="1"/>
    </xf>
    <xf numFmtId="0" fontId="30" fillId="4" borderId="42" xfId="4" applyNumberFormat="1" applyFont="1" applyFill="1" applyBorder="1" applyAlignment="1" applyProtection="1">
      <alignment vertical="center"/>
      <protection hidden="1"/>
    </xf>
    <xf numFmtId="0" fontId="30" fillId="4" borderId="41" xfId="4" applyNumberFormat="1" applyFont="1" applyFill="1" applyBorder="1" applyAlignment="1" applyProtection="1">
      <alignment vertical="center"/>
      <protection hidden="1"/>
    </xf>
    <xf numFmtId="0" fontId="30" fillId="0" borderId="0" xfId="4" applyNumberFormat="1" applyFont="1" applyAlignment="1" applyProtection="1">
      <alignment vertical="center" wrapText="1"/>
      <protection hidden="1"/>
    </xf>
    <xf numFmtId="0" fontId="30" fillId="5" borderId="46" xfId="4" applyNumberFormat="1" applyFont="1" applyFill="1" applyBorder="1" applyAlignment="1" applyProtection="1">
      <alignment vertical="center"/>
      <protection hidden="1"/>
    </xf>
    <xf numFmtId="0" fontId="30" fillId="5" borderId="33" xfId="4" applyNumberFormat="1" applyFont="1" applyFill="1" applyBorder="1" applyAlignment="1" applyProtection="1">
      <alignment vertical="center"/>
      <protection hidden="1"/>
    </xf>
    <xf numFmtId="0" fontId="30" fillId="5" borderId="3" xfId="4" applyNumberFormat="1" applyFont="1" applyFill="1" applyBorder="1" applyAlignment="1" applyProtection="1">
      <alignment vertical="center"/>
      <protection hidden="1"/>
    </xf>
    <xf numFmtId="0" fontId="30" fillId="5" borderId="38" xfId="4" applyNumberFormat="1" applyFont="1" applyFill="1" applyBorder="1" applyAlignment="1" applyProtection="1">
      <alignment vertical="center"/>
      <protection hidden="1"/>
    </xf>
    <xf numFmtId="0" fontId="30" fillId="4" borderId="6" xfId="4" applyNumberFormat="1" applyFont="1" applyFill="1" applyBorder="1" applyAlignment="1" applyProtection="1">
      <alignment horizontal="right" vertical="center"/>
      <protection locked="0" hidden="1"/>
    </xf>
    <xf numFmtId="0" fontId="30" fillId="4" borderId="6" xfId="4" applyNumberFormat="1" applyFont="1" applyFill="1" applyBorder="1" applyAlignment="1" applyProtection="1">
      <alignment horizontal="left" vertical="center"/>
      <protection hidden="1"/>
    </xf>
    <xf numFmtId="0" fontId="30" fillId="4" borderId="40" xfId="4" applyNumberFormat="1" applyFont="1" applyFill="1" applyBorder="1" applyAlignment="1" applyProtection="1">
      <alignment vertical="center"/>
      <protection locked="0" hidden="1"/>
    </xf>
    <xf numFmtId="0" fontId="30" fillId="4" borderId="14" xfId="4" applyNumberFormat="1" applyFont="1" applyFill="1" applyBorder="1" applyAlignment="1" applyProtection="1">
      <alignment horizontal="right" vertical="center"/>
      <protection locked="0" hidden="1"/>
    </xf>
    <xf numFmtId="0" fontId="30" fillId="4" borderId="14" xfId="4" applyNumberFormat="1" applyFont="1" applyFill="1" applyBorder="1" applyAlignment="1" applyProtection="1">
      <alignment horizontal="left" vertical="center"/>
      <protection hidden="1"/>
    </xf>
    <xf numFmtId="0" fontId="30" fillId="4" borderId="32" xfId="4" applyNumberFormat="1" applyFont="1" applyFill="1" applyBorder="1" applyAlignment="1" applyProtection="1">
      <alignment vertical="center"/>
      <protection locked="0" hidden="1"/>
    </xf>
    <xf numFmtId="0" fontId="30" fillId="5" borderId="7" xfId="4" applyNumberFormat="1" applyFont="1" applyFill="1" applyBorder="1" applyAlignment="1" applyProtection="1">
      <alignment vertical="center"/>
      <protection hidden="1"/>
    </xf>
    <xf numFmtId="0" fontId="30" fillId="5" borderId="6" xfId="4" applyNumberFormat="1" applyFont="1" applyFill="1" applyBorder="1" applyAlignment="1" applyProtection="1">
      <alignment vertical="center"/>
      <protection hidden="1"/>
    </xf>
    <xf numFmtId="0" fontId="30" fillId="5" borderId="5" xfId="4" applyNumberFormat="1" applyFont="1" applyFill="1" applyBorder="1" applyAlignment="1" applyProtection="1">
      <alignment vertical="center"/>
      <protection locked="0" hidden="1"/>
    </xf>
    <xf numFmtId="0" fontId="30" fillId="5" borderId="35" xfId="4" applyNumberFormat="1" applyFont="1" applyFill="1" applyBorder="1" applyAlignment="1" applyProtection="1">
      <alignment vertical="center"/>
      <protection locked="0" hidden="1"/>
    </xf>
    <xf numFmtId="0" fontId="30" fillId="5" borderId="34" xfId="4" applyNumberFormat="1" applyFont="1" applyFill="1" applyBorder="1" applyAlignment="1" applyProtection="1">
      <alignment vertical="center"/>
      <protection hidden="1"/>
    </xf>
    <xf numFmtId="0" fontId="30" fillId="5" borderId="48" xfId="4" applyNumberFormat="1" applyFont="1" applyFill="1" applyBorder="1" applyAlignment="1" applyProtection="1">
      <alignment vertical="center"/>
      <protection hidden="1"/>
    </xf>
    <xf numFmtId="0" fontId="30" fillId="5" borderId="14" xfId="4" applyNumberFormat="1" applyFont="1" applyFill="1" applyBorder="1" applyAlignment="1" applyProtection="1">
      <alignment vertical="center"/>
      <protection hidden="1"/>
    </xf>
    <xf numFmtId="0" fontId="30" fillId="5" borderId="13" xfId="4" applyNumberFormat="1" applyFont="1" applyFill="1" applyBorder="1" applyAlignment="1" applyProtection="1">
      <alignment vertical="center"/>
      <protection hidden="1"/>
    </xf>
    <xf numFmtId="0" fontId="30" fillId="0" borderId="0" xfId="4" applyNumberFormat="1" applyFont="1" applyAlignment="1" applyProtection="1">
      <alignment horizontal="right" vertical="center"/>
      <protection hidden="1"/>
    </xf>
    <xf numFmtId="0" fontId="20" fillId="0" borderId="0" xfId="4" applyNumberFormat="1" applyFont="1" applyAlignment="1" applyProtection="1">
      <alignment vertical="center"/>
      <protection hidden="1"/>
    </xf>
    <xf numFmtId="0" fontId="30" fillId="0" borderId="0" xfId="4" applyNumberFormat="1" applyFont="1" applyAlignment="1" applyProtection="1">
      <alignment horizontal="center" vertical="center" shrinkToFit="1"/>
      <protection locked="0" hidden="1"/>
    </xf>
    <xf numFmtId="0" fontId="30" fillId="0" borderId="0" xfId="4" applyNumberFormat="1" applyFont="1" applyAlignment="1" applyProtection="1">
      <alignment horizontal="center" vertical="center" shrinkToFit="1"/>
      <protection hidden="1"/>
    </xf>
    <xf numFmtId="0" fontId="20" fillId="0" borderId="0" xfId="2" applyNumberFormat="1" applyFont="1"/>
    <xf numFmtId="0" fontId="20" fillId="5" borderId="6" xfId="2" applyNumberFormat="1" applyFont="1" applyFill="1" applyBorder="1" applyAlignment="1" applyProtection="1">
      <alignment vertical="center"/>
      <protection hidden="1"/>
    </xf>
    <xf numFmtId="0" fontId="20" fillId="5" borderId="40" xfId="2" applyNumberFormat="1" applyFont="1" applyFill="1" applyBorder="1" applyAlignment="1" applyProtection="1">
      <alignment vertical="center"/>
      <protection hidden="1"/>
    </xf>
    <xf numFmtId="0" fontId="20" fillId="5" borderId="39" xfId="2" applyNumberFormat="1" applyFont="1" applyFill="1" applyBorder="1" applyAlignment="1" applyProtection="1">
      <alignment vertical="center"/>
      <protection hidden="1"/>
    </xf>
    <xf numFmtId="0" fontId="20" fillId="5" borderId="2" xfId="2" applyNumberFormat="1" applyFont="1" applyFill="1" applyBorder="1" applyAlignment="1" applyProtection="1">
      <alignment vertical="center"/>
      <protection hidden="1"/>
    </xf>
    <xf numFmtId="0" fontId="20" fillId="5" borderId="38" xfId="2" applyNumberFormat="1" applyFont="1" applyFill="1" applyBorder="1" applyAlignment="1" applyProtection="1">
      <alignment vertical="center"/>
      <protection hidden="1"/>
    </xf>
    <xf numFmtId="0" fontId="20" fillId="4" borderId="7" xfId="2" applyNumberFormat="1" applyFont="1" applyFill="1" applyBorder="1" applyAlignment="1" applyProtection="1">
      <alignment vertical="center" wrapText="1"/>
      <protection hidden="1"/>
    </xf>
    <xf numFmtId="0" fontId="20" fillId="4" borderId="5" xfId="2" applyNumberFormat="1" applyFont="1" applyFill="1" applyBorder="1" applyAlignment="1" applyProtection="1">
      <alignment vertical="center" wrapText="1"/>
      <protection hidden="1"/>
    </xf>
    <xf numFmtId="0" fontId="20" fillId="4" borderId="46" xfId="2" applyNumberFormat="1" applyFont="1" applyFill="1" applyBorder="1" applyAlignment="1" applyProtection="1">
      <alignment vertical="center" wrapText="1"/>
      <protection hidden="1"/>
    </xf>
    <xf numFmtId="0" fontId="20" fillId="4" borderId="34" xfId="2" applyNumberFormat="1" applyFont="1" applyFill="1" applyBorder="1" applyAlignment="1" applyProtection="1">
      <alignment vertical="center" wrapText="1"/>
      <protection hidden="1"/>
    </xf>
    <xf numFmtId="0" fontId="20" fillId="4" borderId="0" xfId="2" applyNumberFormat="1" applyFont="1" applyFill="1" applyAlignment="1" applyProtection="1">
      <alignment horizontal="left" vertical="center"/>
      <protection hidden="1"/>
    </xf>
    <xf numFmtId="0" fontId="20" fillId="4" borderId="0" xfId="2" applyNumberFormat="1" applyFont="1" applyFill="1" applyAlignment="1" applyProtection="1">
      <alignment vertical="center" wrapText="1"/>
      <protection hidden="1"/>
    </xf>
    <xf numFmtId="0" fontId="20" fillId="4" borderId="0" xfId="2" applyNumberFormat="1" applyFont="1" applyFill="1" applyAlignment="1" applyProtection="1">
      <alignment vertical="center"/>
      <protection locked="0" hidden="1"/>
    </xf>
    <xf numFmtId="0" fontId="20" fillId="4" borderId="0" xfId="2" applyNumberFormat="1" applyFont="1" applyFill="1" applyAlignment="1" applyProtection="1">
      <alignment horizontal="right" vertical="center"/>
      <protection hidden="1"/>
    </xf>
    <xf numFmtId="0" fontId="30" fillId="4" borderId="46" xfId="5" applyNumberFormat="1" applyFont="1" applyFill="1" applyBorder="1" applyAlignment="1" applyProtection="1">
      <alignment vertical="center"/>
      <protection hidden="1"/>
    </xf>
    <xf numFmtId="0" fontId="20" fillId="4" borderId="33" xfId="2" applyNumberFormat="1" applyFont="1" applyFill="1" applyBorder="1" applyAlignment="1" applyProtection="1">
      <alignment vertical="center" wrapText="1"/>
      <protection hidden="1"/>
    </xf>
    <xf numFmtId="0" fontId="20" fillId="4" borderId="46" xfId="2" applyNumberFormat="1" applyFont="1" applyFill="1" applyBorder="1" applyAlignment="1" applyProtection="1">
      <alignment vertical="center"/>
      <protection locked="0" hidden="1"/>
    </xf>
    <xf numFmtId="0" fontId="20" fillId="4" borderId="34" xfId="2" applyNumberFormat="1" applyFont="1" applyFill="1" applyBorder="1" applyAlignment="1" applyProtection="1">
      <alignment vertical="center"/>
      <protection locked="0" hidden="1"/>
    </xf>
    <xf numFmtId="0" fontId="20" fillId="4" borderId="3" xfId="2" applyNumberFormat="1" applyFont="1" applyFill="1" applyBorder="1" applyAlignment="1" applyProtection="1">
      <alignment vertical="center"/>
      <protection locked="0" hidden="1"/>
    </xf>
    <xf numFmtId="0" fontId="20" fillId="4" borderId="1" xfId="2" applyNumberFormat="1" applyFont="1" applyFill="1" applyBorder="1" applyAlignment="1" applyProtection="1">
      <alignment vertical="center"/>
      <protection locked="0" hidden="1"/>
    </xf>
    <xf numFmtId="0" fontId="20" fillId="4" borderId="2" xfId="2" applyNumberFormat="1" applyFont="1" applyFill="1" applyBorder="1" applyAlignment="1" applyProtection="1">
      <alignment vertical="center"/>
      <protection locked="0" hidden="1"/>
    </xf>
    <xf numFmtId="0" fontId="20" fillId="4" borderId="34" xfId="2" applyNumberFormat="1" applyFont="1" applyFill="1" applyBorder="1" applyAlignment="1" applyProtection="1">
      <alignment horizontal="right" vertical="center"/>
      <protection hidden="1"/>
    </xf>
    <xf numFmtId="0" fontId="20" fillId="4" borderId="48" xfId="2" applyNumberFormat="1" applyFont="1" applyFill="1" applyBorder="1" applyAlignment="1" applyProtection="1">
      <alignment vertical="center"/>
      <protection locked="0" hidden="1"/>
    </xf>
    <xf numFmtId="0" fontId="20" fillId="4" borderId="13" xfId="2" applyNumberFormat="1" applyFont="1" applyFill="1" applyBorder="1" applyAlignment="1" applyProtection="1">
      <alignment vertical="center"/>
      <protection locked="0" hidden="1"/>
    </xf>
    <xf numFmtId="0" fontId="27" fillId="4" borderId="48" xfId="2" applyNumberFormat="1" applyFont="1" applyFill="1" applyBorder="1" applyAlignment="1" applyProtection="1">
      <alignment horizontal="center" vertical="center"/>
      <protection hidden="1"/>
    </xf>
    <xf numFmtId="0" fontId="27" fillId="4" borderId="14" xfId="2" applyNumberFormat="1" applyFont="1" applyFill="1" applyBorder="1" applyAlignment="1" applyProtection="1">
      <alignment vertical="center"/>
      <protection hidden="1"/>
    </xf>
    <xf numFmtId="0" fontId="20" fillId="4" borderId="14" xfId="2" applyNumberFormat="1" applyFont="1" applyFill="1" applyBorder="1" applyAlignment="1" applyProtection="1">
      <alignment vertical="center"/>
      <protection locked="0" hidden="1"/>
    </xf>
    <xf numFmtId="0" fontId="30" fillId="4" borderId="23" xfId="4" applyNumberFormat="1" applyFont="1" applyFill="1" applyBorder="1" applyAlignment="1" applyProtection="1">
      <alignment vertical="center"/>
      <protection hidden="1"/>
    </xf>
    <xf numFmtId="0" fontId="30" fillId="4" borderId="21" xfId="4" applyNumberFormat="1" applyFont="1" applyFill="1" applyBorder="1" applyAlignment="1" applyProtection="1">
      <alignment vertical="center"/>
      <protection hidden="1"/>
    </xf>
    <xf numFmtId="0" fontId="30" fillId="4" borderId="222" xfId="4" applyNumberFormat="1" applyFont="1" applyFill="1" applyBorder="1" applyAlignment="1" applyProtection="1">
      <alignment vertical="center"/>
      <protection hidden="1"/>
    </xf>
    <xf numFmtId="0" fontId="30" fillId="4" borderId="25" xfId="4" applyNumberFormat="1" applyFont="1" applyFill="1" applyBorder="1" applyAlignment="1" applyProtection="1">
      <alignment vertical="center"/>
      <protection hidden="1"/>
    </xf>
    <xf numFmtId="0" fontId="30" fillId="0" borderId="36" xfId="4" applyNumberFormat="1" applyFont="1" applyBorder="1" applyAlignment="1" applyProtection="1">
      <alignment horizontal="center" vertical="center"/>
      <protection hidden="1"/>
    </xf>
    <xf numFmtId="0" fontId="30" fillId="4" borderId="126" xfId="4" applyNumberFormat="1" applyFont="1" applyFill="1" applyBorder="1" applyAlignment="1" applyProtection="1">
      <alignment horizontal="center" vertical="center"/>
      <protection hidden="1"/>
    </xf>
    <xf numFmtId="0" fontId="30" fillId="0" borderId="80" xfId="4" applyNumberFormat="1" applyFont="1" applyBorder="1" applyAlignment="1" applyProtection="1">
      <alignment horizontal="center" vertical="center"/>
      <protection hidden="1"/>
    </xf>
    <xf numFmtId="0" fontId="30" fillId="0" borderId="20" xfId="4" applyNumberFormat="1" applyFont="1" applyBorder="1" applyAlignment="1" applyProtection="1">
      <alignment horizontal="center" vertical="center"/>
      <protection hidden="1"/>
    </xf>
    <xf numFmtId="0" fontId="20" fillId="4" borderId="23" xfId="2" applyNumberFormat="1" applyFont="1" applyFill="1" applyBorder="1" applyAlignment="1" applyProtection="1">
      <alignment vertical="center"/>
      <protection hidden="1"/>
    </xf>
    <xf numFmtId="0" fontId="20" fillId="4" borderId="222" xfId="2" applyNumberFormat="1" applyFont="1" applyFill="1" applyBorder="1" applyAlignment="1" applyProtection="1">
      <alignment vertical="center"/>
      <protection hidden="1"/>
    </xf>
    <xf numFmtId="0" fontId="20" fillId="4" borderId="25" xfId="2" applyNumberFormat="1" applyFont="1" applyFill="1" applyBorder="1" applyAlignment="1" applyProtection="1">
      <alignment horizontal="center" vertical="center"/>
      <protection hidden="1"/>
    </xf>
    <xf numFmtId="0" fontId="30" fillId="4" borderId="22" xfId="4" applyNumberFormat="1" applyFont="1" applyFill="1" applyBorder="1" applyAlignment="1" applyProtection="1">
      <alignment vertical="center"/>
      <protection hidden="1"/>
    </xf>
    <xf numFmtId="0" fontId="30" fillId="4" borderId="20" xfId="4" applyNumberFormat="1" applyFont="1" applyFill="1" applyBorder="1" applyAlignment="1" applyProtection="1">
      <alignment vertical="center"/>
      <protection hidden="1"/>
    </xf>
    <xf numFmtId="0" fontId="30" fillId="5" borderId="43" xfId="4" applyNumberFormat="1" applyFont="1" applyFill="1" applyBorder="1" applyAlignment="1" applyProtection="1">
      <alignment vertical="center"/>
      <protection locked="0" hidden="1"/>
    </xf>
    <xf numFmtId="0" fontId="30" fillId="5" borderId="42" xfId="4" applyNumberFormat="1" applyFont="1" applyFill="1" applyBorder="1" applyAlignment="1" applyProtection="1">
      <alignment vertical="center"/>
      <protection locked="0" hidden="1"/>
    </xf>
    <xf numFmtId="0" fontId="30" fillId="5" borderId="42" xfId="4" applyNumberFormat="1" applyFont="1" applyFill="1" applyBorder="1" applyAlignment="1" applyProtection="1">
      <alignment vertical="center"/>
      <protection hidden="1"/>
    </xf>
    <xf numFmtId="0" fontId="30" fillId="5" borderId="44" xfId="4" applyNumberFormat="1" applyFont="1" applyFill="1" applyBorder="1" applyAlignment="1" applyProtection="1">
      <alignment vertical="center"/>
      <protection hidden="1"/>
    </xf>
    <xf numFmtId="0" fontId="30" fillId="4" borderId="42" xfId="4" applyNumberFormat="1" applyFont="1" applyFill="1" applyBorder="1" applyAlignment="1" applyProtection="1">
      <alignment vertical="center" wrapText="1"/>
      <protection hidden="1"/>
    </xf>
    <xf numFmtId="0" fontId="30" fillId="4" borderId="41" xfId="4" applyNumberFormat="1" applyFont="1" applyFill="1" applyBorder="1" applyAlignment="1" applyProtection="1">
      <alignment vertical="center" wrapText="1"/>
      <protection hidden="1"/>
    </xf>
    <xf numFmtId="0" fontId="30" fillId="5" borderId="2" xfId="4" applyNumberFormat="1" applyFont="1" applyFill="1" applyBorder="1" applyAlignment="1" applyProtection="1">
      <alignment vertical="center"/>
      <protection hidden="1"/>
    </xf>
    <xf numFmtId="0" fontId="30" fillId="5" borderId="1" xfId="4" applyNumberFormat="1" applyFont="1" applyFill="1" applyBorder="1" applyAlignment="1" applyProtection="1">
      <alignment vertical="center"/>
      <protection hidden="1"/>
    </xf>
    <xf numFmtId="0" fontId="30" fillId="4" borderId="0" xfId="5" applyNumberFormat="1" applyFont="1" applyFill="1" applyAlignment="1" applyProtection="1">
      <alignment vertical="center"/>
      <protection hidden="1"/>
    </xf>
    <xf numFmtId="0" fontId="30" fillId="4" borderId="0" xfId="4" applyNumberFormat="1" applyFont="1" applyFill="1" applyAlignment="1" applyProtection="1">
      <alignment vertical="center" wrapText="1"/>
      <protection hidden="1"/>
    </xf>
    <xf numFmtId="0" fontId="30" fillId="4" borderId="6" xfId="5" applyNumberFormat="1" applyFont="1" applyFill="1" applyBorder="1" applyAlignment="1" applyProtection="1">
      <alignment vertical="center"/>
      <protection hidden="1"/>
    </xf>
    <xf numFmtId="0" fontId="30" fillId="4" borderId="5" xfId="4" applyNumberFormat="1" applyFont="1" applyFill="1" applyBorder="1" applyAlignment="1" applyProtection="1">
      <alignment vertical="center"/>
      <protection hidden="1"/>
    </xf>
    <xf numFmtId="0" fontId="30" fillId="4" borderId="13" xfId="4" applyNumberFormat="1" applyFont="1" applyFill="1" applyBorder="1" applyAlignment="1" applyProtection="1">
      <alignment vertical="center"/>
      <protection hidden="1"/>
    </xf>
    <xf numFmtId="0" fontId="27" fillId="5" borderId="0" xfId="4" applyNumberFormat="1" applyFont="1" applyFill="1" applyAlignment="1" applyProtection="1">
      <alignment horizontal="left" vertical="center"/>
      <protection hidden="1"/>
    </xf>
    <xf numFmtId="0" fontId="20" fillId="4" borderId="7" xfId="2" applyNumberFormat="1" applyFont="1" applyFill="1" applyBorder="1" applyAlignment="1" applyProtection="1">
      <alignment vertical="center"/>
      <protection hidden="1"/>
    </xf>
    <xf numFmtId="0" fontId="20" fillId="4" borderId="3" xfId="2" applyNumberFormat="1" applyFont="1" applyFill="1" applyBorder="1" applyAlignment="1" applyProtection="1">
      <alignment vertical="center"/>
      <protection hidden="1"/>
    </xf>
    <xf numFmtId="0" fontId="30" fillId="4" borderId="2" xfId="4" applyNumberFormat="1" applyFont="1" applyFill="1" applyBorder="1" applyAlignment="1" applyProtection="1">
      <alignment horizontal="left" vertical="center"/>
      <protection hidden="1"/>
    </xf>
    <xf numFmtId="0" fontId="20" fillId="4" borderId="48" xfId="2" applyNumberFormat="1" applyFont="1" applyFill="1" applyBorder="1" applyAlignment="1" applyProtection="1">
      <alignment vertical="center"/>
      <protection hidden="1"/>
    </xf>
    <xf numFmtId="0" fontId="20" fillId="0" borderId="0" xfId="2" applyNumberFormat="1" applyFont="1" applyProtection="1">
      <protection hidden="1"/>
    </xf>
    <xf numFmtId="0" fontId="20" fillId="4" borderId="12" xfId="2" applyNumberFormat="1" applyFont="1" applyFill="1" applyBorder="1" applyAlignment="1" applyProtection="1">
      <alignment vertical="center"/>
      <protection hidden="1"/>
    </xf>
    <xf numFmtId="0" fontId="20" fillId="4" borderId="11" xfId="2" applyNumberFormat="1" applyFont="1" applyFill="1" applyBorder="1" applyAlignment="1" applyProtection="1">
      <alignment vertical="center"/>
      <protection hidden="1"/>
    </xf>
    <xf numFmtId="0" fontId="20" fillId="4" borderId="43" xfId="2" applyNumberFormat="1" applyFont="1" applyFill="1" applyBorder="1" applyAlignment="1" applyProtection="1">
      <alignment vertical="center"/>
      <protection hidden="1"/>
    </xf>
    <xf numFmtId="0" fontId="20" fillId="4" borderId="46" xfId="2" applyNumberFormat="1" applyFont="1" applyFill="1" applyBorder="1" applyAlignment="1" applyProtection="1">
      <alignment vertical="center"/>
      <protection hidden="1"/>
    </xf>
    <xf numFmtId="0" fontId="20" fillId="4" borderId="33" xfId="2" applyNumberFormat="1" applyFont="1" applyFill="1" applyBorder="1" applyAlignment="1" applyProtection="1">
      <alignment horizontal="left" vertical="center"/>
      <protection hidden="1"/>
    </xf>
    <xf numFmtId="0" fontId="32" fillId="4" borderId="14" xfId="2" applyNumberFormat="1" applyFont="1" applyFill="1" applyBorder="1" applyAlignment="1" applyProtection="1">
      <alignment vertical="center"/>
      <protection hidden="1"/>
    </xf>
    <xf numFmtId="0" fontId="32" fillId="4" borderId="14" xfId="2" applyNumberFormat="1" applyFont="1" applyFill="1" applyBorder="1" applyAlignment="1" applyProtection="1">
      <alignment horizontal="right" vertical="center"/>
      <protection hidden="1"/>
    </xf>
    <xf numFmtId="0" fontId="20" fillId="4" borderId="14" xfId="2" applyNumberFormat="1" applyFont="1" applyFill="1" applyBorder="1" applyAlignment="1" applyProtection="1">
      <alignment vertical="center" shrinkToFit="1"/>
      <protection locked="0" hidden="1"/>
    </xf>
    <xf numFmtId="0" fontId="20" fillId="4" borderId="32" xfId="2" applyNumberFormat="1" applyFont="1" applyFill="1" applyBorder="1" applyAlignment="1" applyProtection="1">
      <alignment vertical="center" shrinkToFit="1"/>
      <protection locked="0" hidden="1"/>
    </xf>
    <xf numFmtId="0" fontId="32" fillId="0" borderId="0" xfId="2" applyNumberFormat="1" applyFont="1" applyAlignment="1" applyProtection="1">
      <alignment vertical="center"/>
      <protection hidden="1"/>
    </xf>
    <xf numFmtId="0" fontId="20" fillId="5" borderId="37" xfId="2" applyNumberFormat="1" applyFont="1" applyFill="1" applyBorder="1" applyAlignment="1" applyProtection="1">
      <alignment vertical="center" textRotation="255"/>
      <protection hidden="1"/>
    </xf>
    <xf numFmtId="0" fontId="20" fillId="5" borderId="5" xfId="2" applyNumberFormat="1" applyFont="1" applyFill="1" applyBorder="1" applyAlignment="1" applyProtection="1">
      <alignment vertical="center" textRotation="255"/>
      <protection hidden="1"/>
    </xf>
    <xf numFmtId="0" fontId="20" fillId="5" borderId="35" xfId="2" applyNumberFormat="1" applyFont="1" applyFill="1" applyBorder="1" applyAlignment="1" applyProtection="1">
      <alignment vertical="center" textRotation="255"/>
      <protection hidden="1"/>
    </xf>
    <xf numFmtId="0" fontId="20" fillId="5" borderId="34" xfId="2" applyNumberFormat="1" applyFont="1" applyFill="1" applyBorder="1" applyAlignment="1" applyProtection="1">
      <alignment vertical="center" textRotation="255"/>
      <protection hidden="1"/>
    </xf>
    <xf numFmtId="0" fontId="20" fillId="5" borderId="1" xfId="2" applyNumberFormat="1" applyFont="1" applyFill="1" applyBorder="1" applyAlignment="1" applyProtection="1">
      <alignment vertical="center"/>
      <protection hidden="1"/>
    </xf>
    <xf numFmtId="0" fontId="20" fillId="5" borderId="28" xfId="2" applyNumberFormat="1" applyFont="1" applyFill="1" applyBorder="1" applyAlignment="1" applyProtection="1">
      <alignment vertical="center"/>
      <protection hidden="1"/>
    </xf>
    <xf numFmtId="0" fontId="30" fillId="0" borderId="21" xfId="4" applyNumberFormat="1" applyFont="1" applyBorder="1" applyAlignment="1" applyProtection="1">
      <alignment horizontal="center" vertical="center"/>
      <protection hidden="1"/>
    </xf>
    <xf numFmtId="0" fontId="30" fillId="0" borderId="11" xfId="4" applyNumberFormat="1" applyFont="1" applyBorder="1" applyAlignment="1" applyProtection="1">
      <alignment horizontal="center" vertical="center"/>
      <protection hidden="1"/>
    </xf>
    <xf numFmtId="0" fontId="30" fillId="0" borderId="16" xfId="4" applyNumberFormat="1" applyFont="1" applyBorder="1" applyAlignment="1" applyProtection="1">
      <alignment horizontal="center" vertical="center"/>
      <protection hidden="1"/>
    </xf>
    <xf numFmtId="0" fontId="28" fillId="0" borderId="0" xfId="2" applyNumberFormat="1" applyFont="1" applyAlignment="1" applyProtection="1">
      <alignment vertical="center"/>
      <protection hidden="1"/>
    </xf>
    <xf numFmtId="0" fontId="20" fillId="5" borderId="49" xfId="2" applyNumberFormat="1" applyFont="1" applyFill="1" applyBorder="1" applyAlignment="1" applyProtection="1">
      <alignment vertical="center"/>
      <protection hidden="1"/>
    </xf>
    <xf numFmtId="0" fontId="30" fillId="4" borderId="7" xfId="5" applyNumberFormat="1" applyFont="1" applyFill="1" applyBorder="1" applyAlignment="1" applyProtection="1">
      <alignment vertical="center"/>
      <protection hidden="1"/>
    </xf>
    <xf numFmtId="0" fontId="30" fillId="4" borderId="3" xfId="5" applyNumberFormat="1" applyFont="1" applyFill="1" applyBorder="1" applyAlignment="1" applyProtection="1">
      <alignment vertical="center"/>
      <protection hidden="1"/>
    </xf>
    <xf numFmtId="0" fontId="30" fillId="4" borderId="2" xfId="5" applyNumberFormat="1" applyFont="1" applyFill="1" applyBorder="1" applyAlignment="1" applyProtection="1">
      <alignment vertical="center"/>
      <protection hidden="1"/>
    </xf>
    <xf numFmtId="0" fontId="20" fillId="0" borderId="0" xfId="2" applyNumberFormat="1" applyFont="1" applyAlignment="1" applyProtection="1">
      <alignment horizontal="left" vertical="center" wrapText="1"/>
      <protection locked="0" hidden="1"/>
    </xf>
    <xf numFmtId="0" fontId="20" fillId="4" borderId="46" xfId="2" applyNumberFormat="1" applyFont="1" applyFill="1" applyBorder="1" applyAlignment="1" applyProtection="1">
      <alignment horizontal="center" vertical="center"/>
      <protection locked="0" hidden="1"/>
    </xf>
    <xf numFmtId="0" fontId="20" fillId="0" borderId="134" xfId="2" applyNumberFormat="1" applyFont="1" applyBorder="1" applyAlignment="1" applyProtection="1">
      <alignment horizontal="center" vertical="center"/>
      <protection hidden="1"/>
    </xf>
    <xf numFmtId="0" fontId="20" fillId="4" borderId="48" xfId="2" applyNumberFormat="1" applyFont="1" applyFill="1" applyBorder="1" applyAlignment="1" applyProtection="1">
      <alignment horizontal="center" vertical="center"/>
      <protection locked="0" hidden="1"/>
    </xf>
    <xf numFmtId="0" fontId="20" fillId="0" borderId="79" xfId="2" applyNumberFormat="1" applyFont="1" applyBorder="1" applyAlignment="1" applyProtection="1">
      <alignment horizontal="center" vertical="center"/>
      <protection hidden="1"/>
    </xf>
    <xf numFmtId="0" fontId="20" fillId="0" borderId="32" xfId="2" applyNumberFormat="1" applyFont="1" applyBorder="1" applyAlignment="1" applyProtection="1">
      <alignment horizontal="center" vertical="center"/>
      <protection hidden="1"/>
    </xf>
    <xf numFmtId="0" fontId="40" fillId="0" borderId="0" xfId="2" applyNumberFormat="1" applyFont="1" applyAlignment="1" applyProtection="1">
      <alignment vertical="center"/>
      <protection hidden="1"/>
    </xf>
    <xf numFmtId="0" fontId="30" fillId="4" borderId="43" xfId="5" applyNumberFormat="1" applyFont="1" applyFill="1" applyBorder="1" applyAlignment="1" applyProtection="1">
      <alignment vertical="center"/>
      <protection hidden="1"/>
    </xf>
    <xf numFmtId="0" fontId="20" fillId="4" borderId="23" xfId="2" applyNumberFormat="1" applyFont="1" applyFill="1" applyBorder="1" applyAlignment="1" applyProtection="1">
      <alignment vertical="center" wrapText="1"/>
      <protection hidden="1"/>
    </xf>
    <xf numFmtId="0" fontId="20" fillId="4" borderId="28" xfId="2" applyNumberFormat="1" applyFont="1" applyFill="1" applyBorder="1" applyAlignment="1" applyProtection="1">
      <alignment vertical="center"/>
      <protection hidden="1"/>
    </xf>
    <xf numFmtId="0" fontId="20" fillId="4" borderId="49" xfId="2" applyNumberFormat="1" applyFont="1" applyFill="1" applyBorder="1" applyAlignment="1" applyProtection="1">
      <alignment horizontal="center" vertical="center"/>
      <protection hidden="1"/>
    </xf>
    <xf numFmtId="0" fontId="30" fillId="4" borderId="21" xfId="4" applyNumberFormat="1" applyFont="1" applyFill="1" applyBorder="1" applyAlignment="1" applyProtection="1">
      <alignment horizontal="center" vertical="center"/>
      <protection locked="0" hidden="1"/>
    </xf>
    <xf numFmtId="0" fontId="20" fillId="4" borderId="33" xfId="2" applyNumberFormat="1" applyFont="1" applyFill="1" applyBorder="1" applyAlignment="1" applyProtection="1">
      <alignment horizontal="center" vertical="center"/>
      <protection hidden="1"/>
    </xf>
    <xf numFmtId="0" fontId="20" fillId="4" borderId="3" xfId="2" applyNumberFormat="1" applyFont="1" applyFill="1" applyBorder="1" applyAlignment="1" applyProtection="1">
      <alignment vertical="center" wrapText="1"/>
      <protection hidden="1"/>
    </xf>
    <xf numFmtId="0" fontId="20" fillId="4" borderId="2" xfId="2" applyNumberFormat="1" applyFont="1" applyFill="1" applyBorder="1" applyAlignment="1" applyProtection="1">
      <alignment vertical="center" wrapText="1"/>
      <protection hidden="1"/>
    </xf>
    <xf numFmtId="0" fontId="20" fillId="4" borderId="20" xfId="2" applyNumberFormat="1" applyFont="1" applyFill="1" applyBorder="1" applyAlignment="1" applyProtection="1">
      <alignment vertical="center"/>
      <protection hidden="1"/>
    </xf>
    <xf numFmtId="0" fontId="30" fillId="4" borderId="48" xfId="5" applyNumberFormat="1" applyFont="1" applyFill="1" applyBorder="1" applyAlignment="1" applyProtection="1">
      <alignment vertical="center"/>
      <protection hidden="1"/>
    </xf>
    <xf numFmtId="0" fontId="30" fillId="0" borderId="0" xfId="2" applyNumberFormat="1" applyFont="1" applyAlignment="1" applyProtection="1">
      <alignment vertical="center"/>
      <protection hidden="1"/>
    </xf>
    <xf numFmtId="0" fontId="33" fillId="0" borderId="0" xfId="2" applyNumberFormat="1" applyFont="1" applyAlignment="1" applyProtection="1">
      <alignment vertical="center"/>
      <protection hidden="1"/>
    </xf>
    <xf numFmtId="0" fontId="30" fillId="5" borderId="41" xfId="2" applyNumberFormat="1" applyFont="1" applyFill="1" applyBorder="1" applyAlignment="1" applyProtection="1">
      <alignment vertical="center"/>
      <protection hidden="1"/>
    </xf>
    <xf numFmtId="0" fontId="30" fillId="5" borderId="38" xfId="2" applyNumberFormat="1" applyFont="1" applyFill="1" applyBorder="1" applyAlignment="1" applyProtection="1">
      <alignment vertical="center"/>
      <protection hidden="1"/>
    </xf>
    <xf numFmtId="0" fontId="30" fillId="4" borderId="7" xfId="2" applyNumberFormat="1" applyFont="1" applyFill="1" applyBorder="1" applyAlignment="1" applyProtection="1">
      <alignment vertical="center"/>
      <protection locked="0" hidden="1"/>
    </xf>
    <xf numFmtId="0" fontId="30" fillId="4" borderId="6" xfId="2" applyNumberFormat="1" applyFont="1" applyFill="1" applyBorder="1" applyAlignment="1" applyProtection="1">
      <alignment vertical="center"/>
      <protection locked="0" hidden="1"/>
    </xf>
    <xf numFmtId="0" fontId="30" fillId="4" borderId="6" xfId="2" applyNumberFormat="1" applyFont="1" applyFill="1" applyBorder="1" applyAlignment="1" applyProtection="1">
      <alignment vertical="center"/>
      <protection hidden="1"/>
    </xf>
    <xf numFmtId="0" fontId="30" fillId="4" borderId="40" xfId="2" applyNumberFormat="1" applyFont="1" applyFill="1" applyBorder="1" applyAlignment="1" applyProtection="1">
      <alignment vertical="center"/>
      <protection hidden="1"/>
    </xf>
    <xf numFmtId="0" fontId="30" fillId="4" borderId="3" xfId="2" applyNumberFormat="1" applyFont="1" applyFill="1" applyBorder="1" applyAlignment="1" applyProtection="1">
      <alignment vertical="center"/>
      <protection hidden="1"/>
    </xf>
    <xf numFmtId="0" fontId="30" fillId="4" borderId="2" xfId="2" applyNumberFormat="1" applyFont="1" applyFill="1" applyBorder="1" applyAlignment="1" applyProtection="1">
      <alignment vertical="center"/>
      <protection hidden="1"/>
    </xf>
    <xf numFmtId="0" fontId="30" fillId="4" borderId="38" xfId="2" applyNumberFormat="1" applyFont="1" applyFill="1" applyBorder="1" applyAlignment="1" applyProtection="1">
      <alignment vertical="center"/>
      <protection hidden="1"/>
    </xf>
    <xf numFmtId="0" fontId="30" fillId="5" borderId="40" xfId="2" applyNumberFormat="1" applyFont="1" applyFill="1" applyBorder="1" applyAlignment="1" applyProtection="1">
      <alignment vertical="center"/>
      <protection hidden="1"/>
    </xf>
    <xf numFmtId="0" fontId="30" fillId="5" borderId="32" xfId="2" applyNumberFormat="1" applyFont="1" applyFill="1" applyBorder="1" applyAlignment="1" applyProtection="1">
      <alignment vertical="center"/>
      <protection hidden="1"/>
    </xf>
    <xf numFmtId="0" fontId="30" fillId="0" borderId="0" xfId="2" applyNumberFormat="1" applyFont="1" applyAlignment="1" applyProtection="1">
      <alignment horizontal="right" vertical="center"/>
      <protection hidden="1"/>
    </xf>
    <xf numFmtId="0" fontId="30" fillId="0" borderId="0" xfId="2" applyNumberFormat="1" applyFont="1" applyAlignment="1" applyProtection="1">
      <alignment vertical="center"/>
      <protection locked="0" hidden="1"/>
    </xf>
    <xf numFmtId="0" fontId="30" fillId="0" borderId="16" xfId="2" applyNumberFormat="1" applyFont="1" applyBorder="1" applyAlignment="1" applyProtection="1">
      <alignment horizontal="center" vertical="center"/>
      <protection hidden="1"/>
    </xf>
    <xf numFmtId="0" fontId="33" fillId="0" borderId="0" xfId="2" applyNumberFormat="1" applyFont="1" applyAlignment="1" applyProtection="1">
      <alignment vertical="center" wrapText="1"/>
      <protection hidden="1"/>
    </xf>
    <xf numFmtId="0" fontId="33" fillId="0" borderId="0" xfId="2" applyNumberFormat="1" applyFont="1" applyAlignment="1" applyProtection="1">
      <alignment horizontal="center" vertical="center"/>
      <protection hidden="1"/>
    </xf>
    <xf numFmtId="0" fontId="30" fillId="4" borderId="21" xfId="2" applyNumberFormat="1" applyFont="1" applyFill="1" applyBorder="1" applyAlignment="1" applyProtection="1">
      <alignment vertical="center"/>
      <protection hidden="1"/>
    </xf>
    <xf numFmtId="0" fontId="30" fillId="4" borderId="20" xfId="2" applyNumberFormat="1" applyFont="1" applyFill="1" applyBorder="1" applyAlignment="1" applyProtection="1">
      <alignment vertical="center"/>
      <protection hidden="1"/>
    </xf>
    <xf numFmtId="0" fontId="30" fillId="4" borderId="46" xfId="2" applyNumberFormat="1" applyFont="1" applyFill="1" applyBorder="1" applyAlignment="1" applyProtection="1">
      <alignment vertical="center"/>
      <protection hidden="1"/>
    </xf>
    <xf numFmtId="0" fontId="30" fillId="4" borderId="0" xfId="2" applyNumberFormat="1" applyFont="1" applyFill="1" applyAlignment="1" applyProtection="1">
      <alignment vertical="center"/>
      <protection hidden="1"/>
    </xf>
    <xf numFmtId="0" fontId="30" fillId="4" borderId="33" xfId="2" applyNumberFormat="1" applyFont="1" applyFill="1" applyBorder="1" applyAlignment="1" applyProtection="1">
      <alignment vertical="center"/>
      <protection hidden="1"/>
    </xf>
    <xf numFmtId="0" fontId="30" fillId="0" borderId="24" xfId="2" applyNumberFormat="1" applyFont="1" applyBorder="1" applyAlignment="1" applyProtection="1">
      <alignment horizontal="right" vertical="center"/>
      <protection hidden="1"/>
    </xf>
    <xf numFmtId="0" fontId="30" fillId="4" borderId="23" xfId="2" applyNumberFormat="1" applyFont="1" applyFill="1" applyBorder="1" applyAlignment="1" applyProtection="1">
      <alignment vertical="center"/>
      <protection hidden="1"/>
    </xf>
    <xf numFmtId="0" fontId="30" fillId="0" borderId="19" xfId="2" applyNumberFormat="1" applyFont="1" applyBorder="1" applyAlignment="1" applyProtection="1">
      <alignment horizontal="right" vertical="center"/>
      <protection hidden="1"/>
    </xf>
    <xf numFmtId="0" fontId="30" fillId="4" borderId="12" xfId="2" applyNumberFormat="1" applyFont="1" applyFill="1" applyBorder="1" applyAlignment="1" applyProtection="1">
      <alignment vertical="center"/>
      <protection hidden="1"/>
    </xf>
    <xf numFmtId="0" fontId="30" fillId="4" borderId="11" xfId="2" applyNumberFormat="1" applyFont="1" applyFill="1" applyBorder="1" applyAlignment="1" applyProtection="1">
      <alignment vertical="center"/>
      <protection hidden="1"/>
    </xf>
    <xf numFmtId="0" fontId="30" fillId="4" borderId="10" xfId="2" applyNumberFormat="1" applyFont="1" applyFill="1" applyBorder="1" applyAlignment="1" applyProtection="1">
      <alignment vertical="center"/>
      <protection hidden="1"/>
    </xf>
    <xf numFmtId="0" fontId="30" fillId="5" borderId="46" xfId="2" applyNumberFormat="1" applyFont="1" applyFill="1" applyBorder="1" applyAlignment="1" applyProtection="1">
      <alignment vertical="center"/>
      <protection hidden="1"/>
    </xf>
    <xf numFmtId="0" fontId="30" fillId="5" borderId="0" xfId="2" applyNumberFormat="1" applyFont="1" applyFill="1" applyAlignment="1" applyProtection="1">
      <alignment vertical="center"/>
      <protection hidden="1"/>
    </xf>
    <xf numFmtId="0" fontId="30" fillId="4" borderId="35" xfId="2" applyNumberFormat="1" applyFont="1" applyFill="1" applyBorder="1" applyAlignment="1" applyProtection="1">
      <alignment vertical="center"/>
      <protection hidden="1"/>
    </xf>
    <xf numFmtId="0" fontId="30" fillId="5" borderId="3" xfId="2" applyNumberFormat="1" applyFont="1" applyFill="1" applyBorder="1" applyAlignment="1" applyProtection="1">
      <alignment vertical="center"/>
      <protection hidden="1"/>
    </xf>
    <xf numFmtId="0" fontId="30" fillId="5" borderId="2" xfId="2" applyNumberFormat="1" applyFont="1" applyFill="1" applyBorder="1" applyAlignment="1" applyProtection="1">
      <alignment vertical="center"/>
      <protection hidden="1"/>
    </xf>
    <xf numFmtId="0" fontId="30" fillId="5" borderId="7" xfId="2" applyNumberFormat="1" applyFont="1" applyFill="1" applyBorder="1" applyAlignment="1" applyProtection="1">
      <alignment vertical="center"/>
      <protection hidden="1"/>
    </xf>
    <xf numFmtId="0" fontId="30" fillId="5" borderId="6" xfId="2" applyNumberFormat="1" applyFont="1" applyFill="1" applyBorder="1" applyAlignment="1" applyProtection="1">
      <alignment vertical="center"/>
      <protection hidden="1"/>
    </xf>
    <xf numFmtId="0" fontId="30" fillId="4" borderId="14" xfId="2" applyNumberFormat="1" applyFont="1" applyFill="1" applyBorder="1" applyAlignment="1" applyProtection="1">
      <alignment vertical="center"/>
      <protection hidden="1"/>
    </xf>
    <xf numFmtId="0" fontId="30" fillId="5" borderId="48" xfId="2" applyNumberFormat="1" applyFont="1" applyFill="1" applyBorder="1" applyAlignment="1" applyProtection="1">
      <alignment vertical="center"/>
      <protection hidden="1"/>
    </xf>
    <xf numFmtId="0" fontId="30" fillId="5" borderId="14" xfId="2" applyNumberFormat="1" applyFont="1" applyFill="1" applyBorder="1" applyAlignment="1" applyProtection="1">
      <alignment vertical="center"/>
      <protection hidden="1"/>
    </xf>
    <xf numFmtId="0" fontId="20" fillId="0" borderId="0" xfId="2" applyNumberFormat="1" applyFont="1" applyAlignment="1" applyProtection="1">
      <alignment horizontal="right" vertical="center"/>
      <protection locked="0" hidden="1"/>
    </xf>
    <xf numFmtId="0" fontId="20" fillId="4" borderId="23" xfId="2" applyNumberFormat="1" applyFont="1" applyFill="1" applyBorder="1" applyAlignment="1" applyProtection="1">
      <alignment horizontal="left" vertical="center"/>
      <protection hidden="1"/>
    </xf>
    <xf numFmtId="0" fontId="20" fillId="4" borderId="7" xfId="2" applyNumberFormat="1" applyFont="1" applyFill="1" applyBorder="1" applyAlignment="1" applyProtection="1">
      <alignment horizontal="left" vertical="center"/>
      <protection hidden="1"/>
    </xf>
    <xf numFmtId="0" fontId="20" fillId="5" borderId="231" xfId="2" applyNumberFormat="1" applyFont="1" applyFill="1" applyBorder="1" applyAlignment="1" applyProtection="1">
      <alignment vertical="center"/>
      <protection hidden="1"/>
    </xf>
    <xf numFmtId="0" fontId="20" fillId="4" borderId="152" xfId="2" applyNumberFormat="1" applyFont="1" applyFill="1" applyBorder="1" applyAlignment="1" applyProtection="1">
      <alignment horizontal="left" vertical="center"/>
      <protection hidden="1"/>
    </xf>
    <xf numFmtId="0" fontId="20" fillId="4" borderId="151" xfId="2" applyNumberFormat="1" applyFont="1" applyFill="1" applyBorder="1" applyAlignment="1" applyProtection="1">
      <alignment vertical="center"/>
      <protection hidden="1"/>
    </xf>
    <xf numFmtId="0" fontId="20" fillId="4" borderId="151" xfId="2" applyNumberFormat="1" applyFont="1" applyFill="1" applyBorder="1" applyAlignment="1" applyProtection="1">
      <alignment horizontal="center" vertical="center"/>
      <protection hidden="1"/>
    </xf>
    <xf numFmtId="0" fontId="30" fillId="4" borderId="151" xfId="2" applyNumberFormat="1" applyFont="1" applyFill="1" applyBorder="1" applyAlignment="1" applyProtection="1">
      <alignment vertical="center"/>
      <protection hidden="1"/>
    </xf>
    <xf numFmtId="0" fontId="20" fillId="4" borderId="233" xfId="2" applyNumberFormat="1" applyFont="1" applyFill="1" applyBorder="1" applyAlignment="1" applyProtection="1">
      <alignment horizontal="center" vertical="center"/>
      <protection hidden="1"/>
    </xf>
    <xf numFmtId="0" fontId="20" fillId="5" borderId="234" xfId="2" applyNumberFormat="1" applyFont="1" applyFill="1" applyBorder="1" applyAlignment="1" applyProtection="1">
      <alignment vertical="center"/>
      <protection hidden="1"/>
    </xf>
    <xf numFmtId="0" fontId="20" fillId="4" borderId="3" xfId="2" applyNumberFormat="1" applyFont="1" applyFill="1" applyBorder="1" applyAlignment="1" applyProtection="1">
      <alignment horizontal="left" vertical="center"/>
      <protection hidden="1"/>
    </xf>
    <xf numFmtId="0" fontId="20" fillId="4" borderId="178" xfId="2" applyNumberFormat="1" applyFont="1" applyFill="1" applyBorder="1" applyAlignment="1" applyProtection="1">
      <alignment horizontal="left" vertical="center"/>
      <protection hidden="1"/>
    </xf>
    <xf numFmtId="0" fontId="20" fillId="4" borderId="235" xfId="2" applyNumberFormat="1" applyFont="1" applyFill="1" applyBorder="1" applyAlignment="1" applyProtection="1">
      <alignment vertical="center"/>
      <protection hidden="1"/>
    </xf>
    <xf numFmtId="0" fontId="20" fillId="4" borderId="235" xfId="2" applyNumberFormat="1" applyFont="1" applyFill="1" applyBorder="1" applyAlignment="1" applyProtection="1">
      <alignment horizontal="center" vertical="center"/>
      <protection hidden="1"/>
    </xf>
    <xf numFmtId="0" fontId="30" fillId="4" borderId="235" xfId="2" applyNumberFormat="1" applyFont="1" applyFill="1" applyBorder="1" applyAlignment="1" applyProtection="1">
      <alignment vertical="center"/>
      <protection hidden="1"/>
    </xf>
    <xf numFmtId="0" fontId="20" fillId="4" borderId="236" xfId="2" applyNumberFormat="1" applyFont="1" applyFill="1" applyBorder="1" applyAlignment="1" applyProtection="1">
      <alignment horizontal="center" vertical="center"/>
      <protection hidden="1"/>
    </xf>
    <xf numFmtId="0" fontId="20" fillId="4" borderId="10" xfId="2" applyNumberFormat="1" applyFont="1" applyFill="1" applyBorder="1" applyAlignment="1" applyProtection="1">
      <alignment horizontal="center" vertical="center"/>
      <protection hidden="1"/>
    </xf>
    <xf numFmtId="0" fontId="20" fillId="0" borderId="35" xfId="2" applyNumberFormat="1" applyFont="1" applyBorder="1" applyAlignment="1" applyProtection="1">
      <alignment vertical="center"/>
      <protection hidden="1"/>
    </xf>
    <xf numFmtId="0" fontId="20" fillId="4" borderId="46" xfId="2" applyNumberFormat="1" applyFont="1" applyFill="1" applyBorder="1" applyAlignment="1" applyProtection="1">
      <alignment horizontal="left" vertical="center"/>
      <protection hidden="1"/>
    </xf>
    <xf numFmtId="0" fontId="20" fillId="0" borderId="42" xfId="2" applyNumberFormat="1" applyFont="1" applyBorder="1" applyAlignment="1" applyProtection="1">
      <alignment vertical="center"/>
      <protection hidden="1"/>
    </xf>
    <xf numFmtId="0" fontId="20" fillId="4" borderId="12" xfId="2" applyNumberFormat="1" applyFont="1" applyFill="1" applyBorder="1" applyAlignment="1" applyProtection="1">
      <alignment horizontal="left" vertical="center"/>
      <protection hidden="1"/>
    </xf>
    <xf numFmtId="0" fontId="60" fillId="0" borderId="0" xfId="2" applyNumberFormat="1" applyFont="1" applyAlignment="1" applyProtection="1">
      <alignment vertical="center"/>
      <protection hidden="1"/>
    </xf>
    <xf numFmtId="0" fontId="20" fillId="4" borderId="21" xfId="2" applyNumberFormat="1" applyFont="1" applyFill="1" applyBorder="1" applyAlignment="1" applyProtection="1">
      <alignment horizontal="center" vertical="center"/>
      <protection hidden="1"/>
    </xf>
    <xf numFmtId="0" fontId="20" fillId="0" borderId="0" xfId="2" applyNumberFormat="1" applyFont="1" applyAlignment="1" applyProtection="1">
      <alignment horizontal="center" vertical="center"/>
      <protection hidden="1"/>
    </xf>
    <xf numFmtId="0" fontId="20" fillId="4" borderId="11" xfId="2" applyNumberFormat="1" applyFont="1" applyFill="1" applyBorder="1" applyAlignment="1" applyProtection="1">
      <alignment horizontal="center" vertical="center"/>
      <protection hidden="1"/>
    </xf>
    <xf numFmtId="0" fontId="20" fillId="0" borderId="0" xfId="2" applyNumberFormat="1" applyFont="1" applyAlignment="1" applyProtection="1">
      <alignment vertical="center"/>
      <protection hidden="1"/>
    </xf>
    <xf numFmtId="0" fontId="30" fillId="0" borderId="22" xfId="2" applyNumberFormat="1" applyFont="1" applyBorder="1" applyAlignment="1" applyProtection="1">
      <alignment horizontal="center" vertical="center"/>
      <protection hidden="1"/>
    </xf>
    <xf numFmtId="0" fontId="20" fillId="4" borderId="0" xfId="2" applyNumberFormat="1" applyFont="1" applyFill="1" applyAlignment="1" applyProtection="1">
      <alignment horizontal="left" vertical="center"/>
      <protection hidden="1"/>
    </xf>
    <xf numFmtId="0" fontId="20" fillId="4" borderId="0" xfId="2" applyNumberFormat="1" applyFont="1" applyFill="1" applyAlignment="1" applyProtection="1">
      <alignment vertical="center"/>
      <protection hidden="1"/>
    </xf>
    <xf numFmtId="0" fontId="27" fillId="0" borderId="0" xfId="2" applyNumberFormat="1" applyFont="1" applyAlignment="1" applyProtection="1">
      <alignment vertical="center"/>
      <protection hidden="1"/>
    </xf>
    <xf numFmtId="0" fontId="30" fillId="0" borderId="0" xfId="2" applyNumberFormat="1" applyFont="1" applyAlignment="1" applyProtection="1">
      <alignment horizontal="center" vertical="center"/>
      <protection hidden="1"/>
    </xf>
    <xf numFmtId="0" fontId="30" fillId="4" borderId="6" xfId="2" applyNumberFormat="1" applyFont="1" applyFill="1" applyBorder="1" applyAlignment="1" applyProtection="1">
      <alignment horizontal="center" vertical="center"/>
      <protection hidden="1"/>
    </xf>
    <xf numFmtId="0" fontId="30" fillId="4" borderId="2" xfId="2" applyNumberFormat="1" applyFont="1" applyFill="1" applyBorder="1" applyAlignment="1" applyProtection="1">
      <alignment horizontal="center" vertical="center"/>
      <protection hidden="1"/>
    </xf>
    <xf numFmtId="0" fontId="30" fillId="0" borderId="0" xfId="2" applyNumberFormat="1" applyFont="1" applyAlignment="1" applyProtection="1">
      <alignment horizontal="right" vertical="center"/>
      <protection locked="0" hidden="1"/>
    </xf>
    <xf numFmtId="0" fontId="61" fillId="0" borderId="0" xfId="2" applyNumberFormat="1" applyFont="1" applyAlignment="1" applyProtection="1">
      <alignment vertical="center"/>
      <protection hidden="1"/>
    </xf>
    <xf numFmtId="0" fontId="20" fillId="0" borderId="0" xfId="2" applyNumberFormat="1" applyFont="1" applyAlignment="1" applyProtection="1">
      <alignment vertical="center"/>
      <protection hidden="1"/>
    </xf>
    <xf numFmtId="0" fontId="27" fillId="0" borderId="0" xfId="2" applyFont="1" applyAlignment="1" applyProtection="1">
      <alignment horizontal="left" vertical="center"/>
      <protection hidden="1"/>
    </xf>
    <xf numFmtId="0" fontId="27" fillId="0" borderId="0" xfId="2" applyFont="1" applyAlignment="1" applyProtection="1">
      <alignment vertical="center" wrapText="1"/>
      <protection hidden="1"/>
    </xf>
    <xf numFmtId="0" fontId="20" fillId="0" borderId="0" xfId="2" applyFont="1" applyAlignment="1" applyProtection="1">
      <alignment vertical="center" wrapText="1"/>
      <protection hidden="1"/>
    </xf>
    <xf numFmtId="0" fontId="20" fillId="0" borderId="0" xfId="2" applyNumberFormat="1" applyFont="1" applyAlignment="1" applyProtection="1">
      <alignment horizontal="center" vertical="center"/>
      <protection hidden="1"/>
    </xf>
    <xf numFmtId="0" fontId="20" fillId="0" borderId="0" xfId="2" applyNumberFormat="1" applyFont="1" applyAlignment="1" applyProtection="1">
      <alignment vertical="center"/>
      <protection hidden="1"/>
    </xf>
    <xf numFmtId="0" fontId="20" fillId="4" borderId="42" xfId="2" applyNumberFormat="1" applyFont="1" applyFill="1" applyBorder="1" applyAlignment="1" applyProtection="1">
      <alignment vertical="center"/>
      <protection hidden="1"/>
    </xf>
    <xf numFmtId="0" fontId="20" fillId="0" borderId="0" xfId="2" applyNumberFormat="1" applyFont="1" applyAlignment="1" applyProtection="1">
      <alignment horizontal="center" vertical="center" wrapText="1"/>
      <protection hidden="1"/>
    </xf>
    <xf numFmtId="0" fontId="20" fillId="5" borderId="35" xfId="2" applyNumberFormat="1" applyFont="1" applyFill="1" applyBorder="1" applyAlignment="1" applyProtection="1">
      <alignment horizontal="right" vertical="center"/>
      <protection hidden="1"/>
    </xf>
    <xf numFmtId="0" fontId="20" fillId="5" borderId="34" xfId="2" applyNumberFormat="1" applyFont="1" applyFill="1" applyBorder="1" applyAlignment="1" applyProtection="1">
      <alignment horizontal="right" vertical="center"/>
      <protection hidden="1"/>
    </xf>
    <xf numFmtId="0" fontId="20" fillId="4" borderId="6" xfId="2" applyNumberFormat="1" applyFont="1" applyFill="1" applyBorder="1" applyAlignment="1" applyProtection="1">
      <alignment vertical="center"/>
      <protection hidden="1"/>
    </xf>
    <xf numFmtId="0" fontId="20" fillId="4" borderId="14" xfId="2" applyNumberFormat="1" applyFont="1" applyFill="1" applyBorder="1" applyAlignment="1" applyProtection="1">
      <alignment vertical="center"/>
      <protection hidden="1"/>
    </xf>
    <xf numFmtId="0" fontId="20" fillId="4" borderId="0" xfId="2" applyNumberFormat="1" applyFont="1" applyFill="1" applyBorder="1" applyAlignment="1" applyProtection="1">
      <alignment vertical="center"/>
      <protection hidden="1"/>
    </xf>
    <xf numFmtId="0" fontId="20" fillId="5" borderId="0" xfId="2" applyNumberFormat="1" applyFont="1" applyFill="1" applyBorder="1" applyAlignment="1" applyProtection="1">
      <alignment horizontal="right" vertical="center"/>
      <protection hidden="1"/>
    </xf>
    <xf numFmtId="0" fontId="20" fillId="0" borderId="0" xfId="2" applyNumberFormat="1" applyFont="1" applyAlignment="1" applyProtection="1">
      <alignment vertical="center"/>
      <protection hidden="1"/>
    </xf>
    <xf numFmtId="0" fontId="20" fillId="4" borderId="6" xfId="2" applyNumberFormat="1" applyFont="1" applyFill="1" applyBorder="1" applyAlignment="1" applyProtection="1">
      <alignment vertical="center"/>
      <protection hidden="1"/>
    </xf>
    <xf numFmtId="0" fontId="29" fillId="0" borderId="0" xfId="2" applyFont="1" applyAlignment="1" applyProtection="1">
      <alignment vertical="center"/>
      <protection hidden="1"/>
    </xf>
    <xf numFmtId="0" fontId="20" fillId="4" borderId="0" xfId="2" applyNumberFormat="1" applyFont="1" applyFill="1" applyAlignment="1" applyProtection="1">
      <alignment horizontal="center" vertical="center"/>
      <protection hidden="1"/>
    </xf>
    <xf numFmtId="0" fontId="20" fillId="4" borderId="0" xfId="2" applyNumberFormat="1" applyFont="1" applyFill="1" applyAlignment="1" applyProtection="1">
      <alignment horizontal="center" vertical="center"/>
      <protection locked="0" hidden="1"/>
    </xf>
    <xf numFmtId="0" fontId="20" fillId="4" borderId="38" xfId="2" applyNumberFormat="1" applyFont="1" applyFill="1" applyBorder="1" applyAlignment="1" applyProtection="1">
      <alignment horizontal="center" vertical="center"/>
      <protection locked="0" hidden="1"/>
    </xf>
    <xf numFmtId="0" fontId="20" fillId="5" borderId="6" xfId="2" applyNumberFormat="1" applyFont="1" applyFill="1" applyBorder="1" applyAlignment="1" applyProtection="1">
      <alignment horizontal="left" vertical="center"/>
      <protection hidden="1"/>
    </xf>
    <xf numFmtId="0" fontId="20" fillId="0" borderId="0" xfId="2" applyNumberFormat="1" applyFont="1" applyAlignment="1" applyProtection="1">
      <alignment vertical="center"/>
      <protection hidden="1"/>
    </xf>
    <xf numFmtId="0" fontId="20" fillId="4" borderId="0" xfId="2" applyNumberFormat="1" applyFont="1" applyFill="1" applyAlignment="1" applyProtection="1">
      <alignment horizontal="left" vertical="center"/>
      <protection hidden="1"/>
    </xf>
    <xf numFmtId="0" fontId="20" fillId="4" borderId="0" xfId="2" applyNumberFormat="1" applyFont="1" applyFill="1" applyAlignment="1" applyProtection="1">
      <alignment vertical="center"/>
      <protection hidden="1"/>
    </xf>
    <xf numFmtId="0" fontId="20" fillId="5" borderId="37" xfId="2" applyNumberFormat="1" applyFont="1" applyFill="1" applyBorder="1" applyAlignment="1" applyProtection="1">
      <alignment horizontal="center" vertical="center"/>
      <protection hidden="1"/>
    </xf>
    <xf numFmtId="0" fontId="20" fillId="4" borderId="14" xfId="2" applyNumberFormat="1" applyFont="1" applyFill="1" applyBorder="1" applyAlignment="1" applyProtection="1">
      <alignment vertical="center"/>
      <protection hidden="1"/>
    </xf>
    <xf numFmtId="0" fontId="20" fillId="4" borderId="34" xfId="2" applyNumberFormat="1" applyFont="1" applyFill="1" applyBorder="1" applyAlignment="1" applyProtection="1">
      <alignment vertical="center"/>
      <protection hidden="1"/>
    </xf>
    <xf numFmtId="0" fontId="20" fillId="4" borderId="33" xfId="2" applyNumberFormat="1" applyFont="1" applyFill="1" applyBorder="1" applyAlignment="1" applyProtection="1">
      <alignment horizontal="center" vertical="center" wrapText="1"/>
      <protection hidden="1"/>
    </xf>
    <xf numFmtId="0" fontId="27" fillId="0" borderId="0" xfId="2" applyNumberFormat="1" applyFont="1" applyAlignment="1" applyProtection="1">
      <alignment vertical="center"/>
      <protection hidden="1"/>
    </xf>
    <xf numFmtId="0" fontId="20" fillId="0" borderId="0" xfId="0" applyFont="1" applyProtection="1">
      <alignment vertical="center"/>
      <protection hidden="1"/>
    </xf>
    <xf numFmtId="0" fontId="20" fillId="4" borderId="33" xfId="0" applyFont="1" applyFill="1" applyBorder="1" applyProtection="1">
      <alignment vertical="center"/>
      <protection hidden="1"/>
    </xf>
    <xf numFmtId="0" fontId="30" fillId="4" borderId="33" xfId="5" applyFont="1" applyFill="1" applyBorder="1" applyAlignment="1" applyProtection="1">
      <alignment vertical="center"/>
      <protection hidden="1"/>
    </xf>
    <xf numFmtId="0" fontId="20" fillId="4" borderId="32" xfId="0" applyFont="1" applyFill="1" applyBorder="1" applyProtection="1">
      <alignment vertical="center"/>
      <protection hidden="1"/>
    </xf>
    <xf numFmtId="0" fontId="20" fillId="0" borderId="0" xfId="2" applyNumberFormat="1" applyFont="1" applyFill="1" applyBorder="1" applyAlignment="1" applyProtection="1">
      <alignment vertical="center"/>
      <protection hidden="1"/>
    </xf>
    <xf numFmtId="0" fontId="20" fillId="0" borderId="0" xfId="2" applyNumberFormat="1" applyFont="1" applyFill="1" applyBorder="1" applyAlignment="1" applyProtection="1">
      <alignment vertical="center" wrapText="1"/>
      <protection hidden="1"/>
    </xf>
    <xf numFmtId="0" fontId="20" fillId="0" borderId="0" xfId="2" applyNumberFormat="1" applyFont="1" applyFill="1" applyBorder="1" applyAlignment="1">
      <alignment vertical="center"/>
    </xf>
    <xf numFmtId="0" fontId="30" fillId="4" borderId="42" xfId="4" applyFont="1" applyFill="1" applyBorder="1" applyAlignment="1" applyProtection="1">
      <alignment vertical="center"/>
      <protection hidden="1"/>
    </xf>
    <xf numFmtId="0" fontId="30" fillId="0" borderId="0" xfId="4" applyFont="1" applyAlignment="1" applyProtection="1">
      <alignment vertical="center"/>
      <protection hidden="1"/>
    </xf>
    <xf numFmtId="0" fontId="30" fillId="4" borderId="14" xfId="4" applyFont="1" applyFill="1" applyBorder="1" applyAlignment="1" applyProtection="1">
      <alignment vertical="center"/>
      <protection hidden="1"/>
    </xf>
    <xf numFmtId="0" fontId="30" fillId="0" borderId="0" xfId="4" applyFont="1" applyAlignment="1" applyProtection="1">
      <alignment vertical="center"/>
      <protection locked="0" hidden="1"/>
    </xf>
    <xf numFmtId="0" fontId="20" fillId="4" borderId="42" xfId="0" applyFont="1" applyFill="1" applyBorder="1" applyProtection="1">
      <alignment vertical="center"/>
      <protection hidden="1"/>
    </xf>
    <xf numFmtId="0" fontId="20" fillId="4" borderId="2" xfId="0" applyFont="1" applyFill="1" applyBorder="1" applyProtection="1">
      <alignment vertical="center"/>
      <protection hidden="1"/>
    </xf>
    <xf numFmtId="0" fontId="30" fillId="4" borderId="2" xfId="4" applyFont="1" applyFill="1" applyBorder="1" applyAlignment="1" applyProtection="1">
      <alignment vertical="center"/>
      <protection hidden="1"/>
    </xf>
    <xf numFmtId="0" fontId="20" fillId="4" borderId="46" xfId="0" applyFont="1" applyFill="1" applyBorder="1" applyAlignment="1" applyProtection="1">
      <alignment horizontal="center" vertical="center"/>
      <protection hidden="1"/>
    </xf>
    <xf numFmtId="0" fontId="20" fillId="4" borderId="48" xfId="0" applyFont="1" applyFill="1" applyBorder="1" applyAlignment="1" applyProtection="1">
      <alignment horizontal="center" vertical="center"/>
      <protection hidden="1"/>
    </xf>
    <xf numFmtId="0" fontId="30" fillId="4" borderId="32" xfId="4" applyFont="1" applyFill="1" applyBorder="1" applyAlignment="1" applyProtection="1">
      <alignment horizontal="center" vertical="center"/>
      <protection hidden="1"/>
    </xf>
    <xf numFmtId="0" fontId="20" fillId="4" borderId="42" xfId="0" applyFont="1" applyFill="1" applyBorder="1" applyAlignment="1" applyProtection="1">
      <alignment horizontal="center" vertical="center"/>
      <protection hidden="1"/>
    </xf>
    <xf numFmtId="0" fontId="20" fillId="4" borderId="2" xfId="0" applyFont="1" applyFill="1" applyBorder="1" applyAlignment="1" applyProtection="1">
      <alignment horizontal="center" vertical="center"/>
      <protection hidden="1"/>
    </xf>
    <xf numFmtId="0" fontId="30" fillId="4" borderId="0" xfId="4" applyFont="1" applyFill="1" applyBorder="1" applyAlignment="1" applyProtection="1">
      <alignment vertical="center"/>
      <protection hidden="1"/>
    </xf>
    <xf numFmtId="0" fontId="20" fillId="4" borderId="0" xfId="0" applyFont="1" applyFill="1" applyBorder="1" applyAlignment="1" applyProtection="1">
      <alignment horizontal="center" vertical="center"/>
      <protection hidden="1"/>
    </xf>
    <xf numFmtId="0" fontId="30" fillId="0" borderId="0" xfId="4" applyNumberFormat="1" applyFont="1" applyBorder="1" applyAlignment="1" applyProtection="1">
      <alignment vertical="center"/>
      <protection hidden="1"/>
    </xf>
    <xf numFmtId="0" fontId="63" fillId="0" borderId="0" xfId="4" applyFont="1" applyBorder="1" applyAlignment="1" applyProtection="1">
      <alignment horizontal="center" vertical="center" wrapText="1"/>
      <protection hidden="1"/>
    </xf>
    <xf numFmtId="0" fontId="30" fillId="0" borderId="0" xfId="4" applyFont="1" applyBorder="1" applyAlignment="1" applyProtection="1">
      <alignment vertical="center" wrapText="1"/>
      <protection hidden="1"/>
    </xf>
    <xf numFmtId="0" fontId="12" fillId="0" borderId="0" xfId="4" applyFont="1" applyBorder="1" applyAlignment="1" applyProtection="1">
      <alignment vertical="center"/>
      <protection hidden="1"/>
    </xf>
    <xf numFmtId="0" fontId="30" fillId="0" borderId="42" xfId="4" applyNumberFormat="1" applyFont="1" applyBorder="1" applyAlignment="1" applyProtection="1">
      <alignment vertical="center"/>
      <protection hidden="1"/>
    </xf>
    <xf numFmtId="0" fontId="30" fillId="4" borderId="33" xfId="4" applyFont="1" applyFill="1" applyBorder="1" applyAlignment="1" applyProtection="1">
      <alignment horizontal="center" vertical="center"/>
      <protection hidden="1"/>
    </xf>
    <xf numFmtId="0" fontId="30" fillId="5" borderId="0" xfId="4" applyNumberFormat="1" applyFont="1" applyFill="1" applyBorder="1" applyAlignment="1" applyProtection="1">
      <alignment vertical="center"/>
      <protection locked="0" hidden="1"/>
    </xf>
    <xf numFmtId="0" fontId="30" fillId="5" borderId="0" xfId="4" applyNumberFormat="1" applyFont="1" applyFill="1" applyBorder="1" applyAlignment="1" applyProtection="1">
      <alignment vertical="center"/>
      <protection hidden="1"/>
    </xf>
    <xf numFmtId="0" fontId="63" fillId="0" borderId="0" xfId="4" applyFont="1" applyFill="1" applyBorder="1" applyAlignment="1" applyProtection="1">
      <alignment horizontal="center" vertical="center" wrapText="1"/>
      <protection hidden="1"/>
    </xf>
    <xf numFmtId="0" fontId="29" fillId="0" borderId="0" xfId="8" applyFont="1" applyFill="1" applyBorder="1" applyAlignment="1" applyProtection="1">
      <alignment horizontal="center" vertical="center"/>
      <protection hidden="1"/>
    </xf>
    <xf numFmtId="0" fontId="59" fillId="0" borderId="0" xfId="4" applyFont="1" applyFill="1" applyBorder="1" applyAlignment="1" applyProtection="1">
      <alignment vertical="center"/>
      <protection hidden="1"/>
    </xf>
    <xf numFmtId="0" fontId="30" fillId="0" borderId="0" xfId="4" applyNumberFormat="1" applyFont="1" applyFill="1" applyAlignment="1" applyProtection="1">
      <alignment vertical="center"/>
      <protection hidden="1"/>
    </xf>
    <xf numFmtId="0" fontId="20" fillId="4" borderId="42" xfId="8" applyFont="1" applyFill="1" applyBorder="1" applyAlignment="1" applyProtection="1">
      <alignment horizontal="center" vertical="center"/>
      <protection hidden="1"/>
    </xf>
    <xf numFmtId="0" fontId="20" fillId="4" borderId="2" xfId="8" applyFont="1" applyFill="1" applyBorder="1" applyAlignment="1" applyProtection="1">
      <alignment horizontal="center" vertical="center"/>
      <protection hidden="1"/>
    </xf>
    <xf numFmtId="0" fontId="27" fillId="0" borderId="0" xfId="2" applyNumberFormat="1" applyFont="1" applyAlignment="1" applyProtection="1">
      <alignment vertical="center"/>
      <protection hidden="1"/>
    </xf>
    <xf numFmtId="0" fontId="27" fillId="0" borderId="0" xfId="8" applyFont="1" applyAlignment="1" applyProtection="1">
      <alignment vertical="center"/>
      <protection hidden="1"/>
    </xf>
    <xf numFmtId="0" fontId="20" fillId="0" borderId="0" xfId="8" applyFont="1" applyAlignment="1" applyProtection="1">
      <alignment vertical="center"/>
      <protection hidden="1"/>
    </xf>
    <xf numFmtId="0" fontId="20" fillId="0" borderId="0" xfId="8" applyFont="1" applyAlignment="1">
      <alignment vertical="center"/>
    </xf>
    <xf numFmtId="0" fontId="30" fillId="0" borderId="0" xfId="5" applyFont="1" applyAlignment="1" applyProtection="1">
      <alignment vertical="center"/>
      <protection hidden="1"/>
    </xf>
    <xf numFmtId="0" fontId="20" fillId="3" borderId="42" xfId="8" applyFont="1" applyFill="1" applyBorder="1" applyAlignment="1" applyProtection="1">
      <alignment horizontal="center" vertical="center" wrapText="1"/>
      <protection hidden="1"/>
    </xf>
    <xf numFmtId="0" fontId="20" fillId="4" borderId="42" xfId="8" applyFont="1" applyFill="1" applyBorder="1" applyAlignment="1" applyProtection="1">
      <alignment vertical="center"/>
      <protection hidden="1"/>
    </xf>
    <xf numFmtId="0" fontId="30" fillId="4" borderId="42" xfId="5" applyFont="1" applyFill="1" applyBorder="1" applyAlignment="1" applyProtection="1">
      <alignment vertical="center"/>
      <protection hidden="1"/>
    </xf>
    <xf numFmtId="0" fontId="20" fillId="4" borderId="41" xfId="8" applyFont="1" applyFill="1" applyBorder="1" applyAlignment="1" applyProtection="1">
      <alignment vertical="center"/>
      <protection hidden="1"/>
    </xf>
    <xf numFmtId="0" fontId="20" fillId="3" borderId="2" xfId="8" applyFont="1" applyFill="1" applyBorder="1" applyAlignment="1" applyProtection="1">
      <alignment horizontal="center" vertical="center" wrapText="1"/>
      <protection hidden="1"/>
    </xf>
    <xf numFmtId="0" fontId="20" fillId="4" borderId="2" xfId="8" applyFont="1" applyFill="1" applyBorder="1" applyAlignment="1" applyProtection="1">
      <alignment vertical="center"/>
      <protection hidden="1"/>
    </xf>
    <xf numFmtId="0" fontId="30" fillId="4" borderId="2" xfId="5" applyFont="1" applyFill="1" applyBorder="1" applyAlignment="1" applyProtection="1">
      <alignment vertical="center"/>
      <protection hidden="1"/>
    </xf>
    <xf numFmtId="0" fontId="20" fillId="4" borderId="38" xfId="8" applyFont="1" applyFill="1" applyBorder="1" applyAlignment="1" applyProtection="1">
      <alignment vertical="center"/>
      <protection hidden="1"/>
    </xf>
    <xf numFmtId="0" fontId="20" fillId="3" borderId="46" xfId="8" applyFont="1" applyFill="1" applyBorder="1" applyAlignment="1" applyProtection="1">
      <alignment vertical="center" wrapText="1"/>
      <protection hidden="1"/>
    </xf>
    <xf numFmtId="0" fontId="30" fillId="3" borderId="0" xfId="5" applyFont="1" applyFill="1" applyAlignment="1" applyProtection="1">
      <alignment vertical="center"/>
      <protection hidden="1"/>
    </xf>
    <xf numFmtId="0" fontId="20" fillId="4" borderId="3" xfId="8" applyFont="1" applyFill="1" applyBorder="1" applyAlignment="1" applyProtection="1">
      <alignment vertical="center" wrapText="1"/>
      <protection hidden="1"/>
    </xf>
    <xf numFmtId="0" fontId="30" fillId="3" borderId="2" xfId="5" applyFont="1" applyFill="1" applyBorder="1" applyAlignment="1" applyProtection="1">
      <alignment vertical="center"/>
      <protection hidden="1"/>
    </xf>
    <xf numFmtId="0" fontId="20" fillId="3" borderId="0" xfId="8" applyFont="1" applyFill="1" applyAlignment="1" applyProtection="1">
      <alignment vertical="center" wrapText="1"/>
      <protection hidden="1"/>
    </xf>
    <xf numFmtId="0" fontId="20" fillId="3" borderId="0" xfId="8" applyFont="1" applyFill="1" applyAlignment="1">
      <alignment vertical="center"/>
    </xf>
    <xf numFmtId="0" fontId="20" fillId="3" borderId="0" xfId="8" applyFont="1" applyFill="1" applyAlignment="1" applyProtection="1">
      <alignment horizontal="center" vertical="center"/>
      <protection hidden="1"/>
    </xf>
    <xf numFmtId="0" fontId="20" fillId="4" borderId="48" xfId="8" applyFont="1" applyFill="1" applyBorder="1" applyAlignment="1" applyProtection="1">
      <alignment vertical="center" wrapText="1"/>
      <protection hidden="1"/>
    </xf>
    <xf numFmtId="0" fontId="20" fillId="4" borderId="14" xfId="8" applyFont="1" applyFill="1" applyBorder="1" applyAlignment="1" applyProtection="1">
      <alignment vertical="center" wrapText="1"/>
      <protection hidden="1"/>
    </xf>
    <xf numFmtId="0" fontId="30" fillId="3" borderId="14" xfId="5" applyFont="1" applyFill="1" applyBorder="1" applyAlignment="1" applyProtection="1">
      <alignment vertical="center"/>
      <protection hidden="1"/>
    </xf>
    <xf numFmtId="0" fontId="20" fillId="3" borderId="14" xfId="8" applyFont="1" applyFill="1" applyBorder="1" applyAlignment="1">
      <alignment vertical="center"/>
    </xf>
    <xf numFmtId="0" fontId="20" fillId="3" borderId="14" xfId="8" applyFont="1" applyFill="1" applyBorder="1" applyAlignment="1" applyProtection="1">
      <alignment horizontal="center" vertical="center"/>
      <protection hidden="1"/>
    </xf>
    <xf numFmtId="0" fontId="20" fillId="3" borderId="43" xfId="2" applyFont="1" applyFill="1" applyBorder="1" applyAlignment="1" applyProtection="1">
      <alignment vertical="center" wrapText="1"/>
      <protection hidden="1"/>
    </xf>
    <xf numFmtId="0" fontId="20" fillId="3" borderId="42" xfId="2" applyFont="1" applyFill="1" applyBorder="1" applyAlignment="1" applyProtection="1">
      <alignment vertical="center" wrapText="1"/>
      <protection hidden="1"/>
    </xf>
    <xf numFmtId="0" fontId="30" fillId="3" borderId="42" xfId="5" applyFont="1" applyFill="1" applyBorder="1" applyAlignment="1" applyProtection="1">
      <alignment vertical="center"/>
      <protection hidden="1"/>
    </xf>
    <xf numFmtId="0" fontId="20" fillId="3" borderId="42" xfId="2" applyFont="1" applyFill="1" applyBorder="1" applyAlignment="1">
      <alignment vertical="center"/>
    </xf>
    <xf numFmtId="0" fontId="20" fillId="3" borderId="42" xfId="2" applyFont="1" applyFill="1" applyBorder="1" applyAlignment="1" applyProtection="1">
      <alignment vertical="center"/>
      <protection hidden="1"/>
    </xf>
    <xf numFmtId="0" fontId="20" fillId="3" borderId="41" xfId="2" applyFont="1" applyFill="1" applyBorder="1" applyAlignment="1" applyProtection="1">
      <alignment horizontal="center" vertical="center"/>
      <protection hidden="1"/>
    </xf>
    <xf numFmtId="0" fontId="20" fillId="4" borderId="3" xfId="2" applyFont="1" applyFill="1" applyBorder="1" applyAlignment="1" applyProtection="1">
      <alignment vertical="center" wrapText="1"/>
      <protection hidden="1"/>
    </xf>
    <xf numFmtId="0" fontId="20" fillId="4" borderId="2" xfId="2" applyFont="1" applyFill="1" applyBorder="1" applyAlignment="1" applyProtection="1">
      <alignment vertical="center" wrapText="1"/>
      <protection hidden="1"/>
    </xf>
    <xf numFmtId="0" fontId="20" fillId="3" borderId="2" xfId="2" applyFont="1" applyFill="1" applyBorder="1" applyAlignment="1">
      <alignment vertical="center"/>
    </xf>
    <xf numFmtId="0" fontId="20" fillId="3" borderId="2" xfId="2" applyFont="1" applyFill="1" applyBorder="1" applyAlignment="1" applyProtection="1">
      <alignment vertical="center"/>
      <protection hidden="1"/>
    </xf>
    <xf numFmtId="0" fontId="20" fillId="3" borderId="38" xfId="2" applyFont="1" applyFill="1" applyBorder="1" applyAlignment="1" applyProtection="1">
      <alignment horizontal="center" vertical="center"/>
      <protection hidden="1"/>
    </xf>
    <xf numFmtId="0" fontId="20" fillId="3" borderId="46" xfId="2" applyFont="1" applyFill="1" applyBorder="1" applyAlignment="1" applyProtection="1">
      <alignment vertical="center" wrapText="1"/>
      <protection hidden="1"/>
    </xf>
    <xf numFmtId="0" fontId="20" fillId="3" borderId="0" xfId="2" applyFont="1" applyFill="1"/>
    <xf numFmtId="0" fontId="20" fillId="3" borderId="2" xfId="2" applyFont="1" applyFill="1" applyBorder="1"/>
    <xf numFmtId="0" fontId="20" fillId="3" borderId="0" xfId="2" applyFont="1" applyFill="1" applyAlignment="1" applyProtection="1">
      <alignment vertical="center" wrapText="1"/>
      <protection hidden="1"/>
    </xf>
    <xf numFmtId="0" fontId="20" fillId="3" borderId="0" xfId="2" applyFont="1" applyFill="1" applyAlignment="1">
      <alignment vertical="center"/>
    </xf>
    <xf numFmtId="0" fontId="20" fillId="3" borderId="0" xfId="2" applyFont="1" applyFill="1" applyAlignment="1" applyProtection="1">
      <alignment vertical="center"/>
      <protection hidden="1"/>
    </xf>
    <xf numFmtId="0" fontId="20" fillId="3" borderId="33" xfId="2" applyFont="1" applyFill="1" applyBorder="1" applyAlignment="1" applyProtection="1">
      <alignment horizontal="center" vertical="center"/>
      <protection hidden="1"/>
    </xf>
    <xf numFmtId="0" fontId="20" fillId="4" borderId="48" xfId="2" applyFont="1" applyFill="1" applyBorder="1" applyAlignment="1" applyProtection="1">
      <alignment vertical="center" wrapText="1"/>
      <protection hidden="1"/>
    </xf>
    <xf numFmtId="0" fontId="20" fillId="4" borderId="14" xfId="2" applyFont="1" applyFill="1" applyBorder="1" applyAlignment="1" applyProtection="1">
      <alignment vertical="center" wrapText="1"/>
      <protection hidden="1"/>
    </xf>
    <xf numFmtId="0" fontId="20" fillId="3" borderId="14" xfId="2" applyFont="1" applyFill="1" applyBorder="1" applyAlignment="1">
      <alignment vertical="center"/>
    </xf>
    <xf numFmtId="0" fontId="20" fillId="3" borderId="14" xfId="2" applyFont="1" applyFill="1" applyBorder="1" applyAlignment="1" applyProtection="1">
      <alignment vertical="center"/>
      <protection hidden="1"/>
    </xf>
    <xf numFmtId="0" fontId="20" fillId="3" borderId="32" xfId="2" applyFont="1" applyFill="1" applyBorder="1" applyAlignment="1" applyProtection="1">
      <alignment horizontal="center" vertical="center"/>
      <protection hidden="1"/>
    </xf>
    <xf numFmtId="0" fontId="20" fillId="7" borderId="96" xfId="2" applyFont="1" applyFill="1" applyBorder="1" applyAlignment="1" applyProtection="1">
      <alignment horizontal="center" vertical="center"/>
      <protection hidden="1"/>
    </xf>
    <xf numFmtId="0" fontId="20" fillId="0" borderId="0" xfId="2" applyFont="1" applyAlignment="1" applyProtection="1">
      <alignment horizontal="center" vertical="center"/>
      <protection hidden="1"/>
    </xf>
    <xf numFmtId="0" fontId="20" fillId="0" borderId="0" xfId="2" applyFont="1" applyAlignment="1" applyProtection="1">
      <alignment horizontal="right" vertical="center"/>
      <protection hidden="1"/>
    </xf>
    <xf numFmtId="0" fontId="20" fillId="3" borderId="6" xfId="8" applyFont="1" applyFill="1" applyBorder="1" applyAlignment="1" applyProtection="1">
      <alignment horizontal="center" vertical="center"/>
      <protection hidden="1"/>
    </xf>
    <xf numFmtId="0" fontId="20" fillId="3" borderId="2" xfId="8" applyFont="1" applyFill="1" applyBorder="1" applyAlignment="1" applyProtection="1">
      <alignment horizontal="center" vertical="center"/>
      <protection hidden="1"/>
    </xf>
    <xf numFmtId="0" fontId="20" fillId="3" borderId="7" xfId="8" applyFont="1" applyFill="1" applyBorder="1" applyAlignment="1" applyProtection="1">
      <alignment horizontal="center" vertical="center"/>
      <protection hidden="1"/>
    </xf>
    <xf numFmtId="0" fontId="20" fillId="3" borderId="3" xfId="8" applyFont="1" applyFill="1" applyBorder="1" applyAlignment="1" applyProtection="1">
      <alignment horizontal="center" vertical="center"/>
      <protection hidden="1"/>
    </xf>
    <xf numFmtId="0" fontId="30" fillId="0" borderId="6" xfId="2" applyNumberFormat="1" applyFont="1" applyBorder="1" applyAlignment="1" applyProtection="1">
      <alignment horizontal="center" vertical="center"/>
      <protection hidden="1"/>
    </xf>
    <xf numFmtId="0" fontId="20" fillId="3" borderId="5" xfId="8" applyFont="1" applyFill="1" applyBorder="1" applyAlignment="1" applyProtection="1">
      <alignment horizontal="center" vertical="center"/>
      <protection hidden="1"/>
    </xf>
    <xf numFmtId="0" fontId="20" fillId="3" borderId="1" xfId="8" applyFont="1" applyFill="1" applyBorder="1" applyAlignment="1" applyProtection="1">
      <alignment horizontal="center" vertical="center"/>
      <protection hidden="1"/>
    </xf>
    <xf numFmtId="0" fontId="64" fillId="0" borderId="6" xfId="4" applyFont="1" applyBorder="1" applyAlignment="1" applyProtection="1">
      <alignment vertical="center"/>
      <protection hidden="1"/>
    </xf>
    <xf numFmtId="0" fontId="30" fillId="0" borderId="5" xfId="4" applyFont="1" applyBorder="1" applyAlignment="1" applyProtection="1">
      <alignment vertical="center"/>
      <protection hidden="1"/>
    </xf>
    <xf numFmtId="0" fontId="64" fillId="0" borderId="2" xfId="4" applyFont="1" applyBorder="1" applyAlignment="1" applyProtection="1">
      <alignment vertical="center"/>
      <protection hidden="1"/>
    </xf>
    <xf numFmtId="0" fontId="30" fillId="0" borderId="1" xfId="4" applyFont="1" applyBorder="1" applyAlignment="1" applyProtection="1">
      <alignment vertical="center"/>
      <protection hidden="1"/>
    </xf>
    <xf numFmtId="0" fontId="64" fillId="0" borderId="14" xfId="4" applyFont="1" applyBorder="1" applyAlignment="1" applyProtection="1">
      <alignment vertical="center"/>
      <protection hidden="1"/>
    </xf>
    <xf numFmtId="0" fontId="30" fillId="0" borderId="13" xfId="4" applyFont="1" applyBorder="1" applyAlignment="1" applyProtection="1">
      <alignment vertical="center"/>
      <protection hidden="1"/>
    </xf>
    <xf numFmtId="0" fontId="20" fillId="0" borderId="0" xfId="2" applyFont="1" applyAlignment="1" applyProtection="1">
      <alignment horizontal="center" vertical="center"/>
      <protection hidden="1"/>
    </xf>
    <xf numFmtId="0" fontId="30" fillId="4" borderId="6" xfId="4" applyFont="1" applyFill="1" applyBorder="1" applyAlignment="1" applyProtection="1">
      <alignment horizontal="center" vertical="center"/>
      <protection locked="0" hidden="1"/>
    </xf>
    <xf numFmtId="0" fontId="30" fillId="4" borderId="14" xfId="4" applyFont="1" applyFill="1" applyBorder="1" applyAlignment="1" applyProtection="1">
      <alignment horizontal="center" vertical="center"/>
      <protection locked="0" hidden="1"/>
    </xf>
    <xf numFmtId="0" fontId="30" fillId="3" borderId="6" xfId="4" applyFont="1" applyFill="1" applyBorder="1" applyAlignment="1" applyProtection="1">
      <alignment horizontal="center" vertical="center"/>
      <protection locked="0" hidden="1"/>
    </xf>
    <xf numFmtId="0" fontId="30" fillId="3" borderId="14" xfId="4" applyFont="1" applyFill="1" applyBorder="1" applyAlignment="1" applyProtection="1">
      <alignment horizontal="center" vertical="center"/>
      <protection locked="0" hidden="1"/>
    </xf>
    <xf numFmtId="0" fontId="30" fillId="3" borderId="2" xfId="4" applyFont="1" applyFill="1" applyBorder="1" applyAlignment="1" applyProtection="1">
      <alignment horizontal="center" vertical="center"/>
      <protection locked="0" hidden="1"/>
    </xf>
    <xf numFmtId="0" fontId="30" fillId="4" borderId="2" xfId="4" applyFont="1" applyFill="1" applyBorder="1" applyAlignment="1" applyProtection="1">
      <alignment horizontal="center" vertical="center"/>
      <protection locked="0" hidden="1"/>
    </xf>
    <xf numFmtId="0" fontId="27" fillId="0" borderId="0" xfId="2" applyNumberFormat="1" applyFont="1" applyAlignment="1" applyProtection="1">
      <alignment vertical="center"/>
      <protection hidden="1"/>
    </xf>
    <xf numFmtId="0" fontId="24" fillId="2" borderId="4" xfId="2" applyNumberFormat="1" applyFont="1" applyFill="1" applyBorder="1" applyAlignment="1" applyProtection="1">
      <alignment horizontal="center" vertical="center"/>
      <protection locked="0" hidden="1"/>
    </xf>
    <xf numFmtId="0" fontId="21" fillId="0" borderId="4" xfId="2" applyNumberFormat="1" applyFont="1" applyBorder="1" applyAlignment="1" applyProtection="1">
      <alignment horizontal="center" vertical="center" wrapText="1"/>
      <protection hidden="1"/>
    </xf>
    <xf numFmtId="0" fontId="21" fillId="0" borderId="4" xfId="2" applyNumberFormat="1" applyFont="1" applyBorder="1" applyAlignment="1" applyProtection="1">
      <alignment horizontal="center" vertical="center"/>
      <protection hidden="1"/>
    </xf>
    <xf numFmtId="0" fontId="21" fillId="0" borderId="9" xfId="2" applyNumberFormat="1" applyFont="1" applyBorder="1" applyAlignment="1" applyProtection="1">
      <alignment horizontal="center" vertical="center"/>
      <protection hidden="1"/>
    </xf>
    <xf numFmtId="0" fontId="21" fillId="0" borderId="8" xfId="2" applyNumberFormat="1" applyFont="1" applyBorder="1" applyAlignment="1" applyProtection="1">
      <alignment horizontal="center" vertical="center"/>
      <protection hidden="1"/>
    </xf>
    <xf numFmtId="0" fontId="24" fillId="2" borderId="7" xfId="2" applyNumberFormat="1" applyFont="1" applyFill="1" applyBorder="1" applyAlignment="1" applyProtection="1">
      <alignment horizontal="center" vertical="center"/>
      <protection locked="0" hidden="1"/>
    </xf>
    <xf numFmtId="0" fontId="24" fillId="2" borderId="6" xfId="2" applyNumberFormat="1" applyFont="1" applyFill="1" applyBorder="1" applyAlignment="1" applyProtection="1">
      <alignment horizontal="center" vertical="center"/>
      <protection locked="0" hidden="1"/>
    </xf>
    <xf numFmtId="0" fontId="24" fillId="2" borderId="5" xfId="2" applyNumberFormat="1" applyFont="1" applyFill="1" applyBorder="1" applyAlignment="1" applyProtection="1">
      <alignment horizontal="center" vertical="center"/>
      <protection locked="0" hidden="1"/>
    </xf>
    <xf numFmtId="0" fontId="24" fillId="2" borderId="3" xfId="2" applyNumberFormat="1" applyFont="1" applyFill="1" applyBorder="1" applyAlignment="1" applyProtection="1">
      <alignment horizontal="center" vertical="center"/>
      <protection locked="0" hidden="1"/>
    </xf>
    <xf numFmtId="0" fontId="24" fillId="2" borderId="2" xfId="2" applyNumberFormat="1" applyFont="1" applyFill="1" applyBorder="1" applyAlignment="1" applyProtection="1">
      <alignment horizontal="center" vertical="center"/>
      <protection locked="0" hidden="1"/>
    </xf>
    <xf numFmtId="0" fontId="24" fillId="2" borderId="1" xfId="2" applyNumberFormat="1" applyFont="1" applyFill="1" applyBorder="1" applyAlignment="1" applyProtection="1">
      <alignment horizontal="center" vertical="center"/>
      <protection locked="0" hidden="1"/>
    </xf>
    <xf numFmtId="0" fontId="18" fillId="0" borderId="0" xfId="2" applyNumberFormat="1" applyFont="1" applyAlignment="1" applyProtection="1">
      <alignment horizontal="right" vertical="center"/>
      <protection hidden="1"/>
    </xf>
    <xf numFmtId="0" fontId="18" fillId="0" borderId="0" xfId="2" applyNumberFormat="1" applyFont="1" applyAlignment="1" applyProtection="1">
      <alignment horizontal="left" vertical="center"/>
      <protection hidden="1"/>
    </xf>
    <xf numFmtId="0" fontId="18" fillId="0" borderId="0" xfId="2" applyFont="1" applyAlignment="1" applyProtection="1">
      <alignment horizontal="distributed" vertical="center" indent="20"/>
      <protection hidden="1"/>
    </xf>
    <xf numFmtId="0" fontId="23" fillId="0" borderId="0" xfId="2" applyNumberFormat="1" applyFont="1" applyAlignment="1" applyProtection="1">
      <alignment horizontal="center" vertical="center"/>
      <protection hidden="1"/>
    </xf>
    <xf numFmtId="38" fontId="20" fillId="0" borderId="12" xfId="1" applyFont="1" applyBorder="1" applyAlignment="1" applyProtection="1">
      <alignment horizontal="center" vertical="center"/>
      <protection hidden="1"/>
    </xf>
    <xf numFmtId="38" fontId="20" fillId="0" borderId="11" xfId="1" applyFont="1" applyBorder="1" applyAlignment="1" applyProtection="1">
      <alignment horizontal="center" vertical="center"/>
      <protection hidden="1"/>
    </xf>
    <xf numFmtId="38" fontId="20" fillId="3" borderId="23" xfId="1" applyFont="1" applyFill="1" applyBorder="1" applyAlignment="1" applyProtection="1">
      <alignment horizontal="center" vertical="center"/>
      <protection locked="0" hidden="1"/>
    </xf>
    <xf numFmtId="38" fontId="20" fillId="3" borderId="21" xfId="1" applyFont="1" applyFill="1" applyBorder="1" applyAlignment="1" applyProtection="1">
      <alignment horizontal="center" vertical="center"/>
      <protection locked="0" hidden="1"/>
    </xf>
    <xf numFmtId="0" fontId="20" fillId="0" borderId="28" xfId="2" applyNumberFormat="1" applyFont="1" applyBorder="1" applyAlignment="1" applyProtection="1">
      <alignment horizontal="center" vertical="center"/>
      <protection hidden="1"/>
    </xf>
    <xf numFmtId="0" fontId="20" fillId="0" borderId="30" xfId="2" applyNumberFormat="1" applyFont="1" applyBorder="1" applyAlignment="1" applyProtection="1">
      <alignment horizontal="center" vertical="center"/>
      <protection hidden="1"/>
    </xf>
    <xf numFmtId="0" fontId="20" fillId="4" borderId="22" xfId="2" applyNumberFormat="1" applyFont="1" applyFill="1" applyBorder="1" applyAlignment="1" applyProtection="1">
      <alignment horizontal="center" vertical="center"/>
      <protection locked="0" hidden="1"/>
    </xf>
    <xf numFmtId="0" fontId="20" fillId="4" borderId="4" xfId="2" applyNumberFormat="1" applyFont="1" applyFill="1" applyBorder="1" applyAlignment="1" applyProtection="1">
      <alignment horizontal="center" vertical="center"/>
      <protection locked="0" hidden="1"/>
    </xf>
    <xf numFmtId="0" fontId="20" fillId="0" borderId="24" xfId="2" applyNumberFormat="1" applyFont="1" applyBorder="1" applyAlignment="1" applyProtection="1">
      <alignment horizontal="center" vertical="center"/>
      <protection hidden="1"/>
    </xf>
    <xf numFmtId="0" fontId="20" fillId="0" borderId="21" xfId="2" applyNumberFormat="1" applyFont="1" applyBorder="1" applyAlignment="1" applyProtection="1">
      <alignment horizontal="center" vertical="center"/>
      <protection hidden="1"/>
    </xf>
    <xf numFmtId="0" fontId="20" fillId="0" borderId="22" xfId="2" applyNumberFormat="1" applyFont="1" applyBorder="1" applyAlignment="1" applyProtection="1">
      <alignment horizontal="center" vertical="center"/>
      <protection hidden="1"/>
    </xf>
    <xf numFmtId="0" fontId="20" fillId="3" borderId="23" xfId="2" applyNumberFormat="1" applyFont="1" applyFill="1" applyBorder="1" applyAlignment="1" applyProtection="1">
      <alignment horizontal="center" vertical="center"/>
      <protection locked="0" hidden="1"/>
    </xf>
    <xf numFmtId="0" fontId="20" fillId="3" borderId="21" xfId="2" applyNumberFormat="1" applyFont="1" applyFill="1" applyBorder="1" applyAlignment="1" applyProtection="1">
      <alignment horizontal="center" vertical="center"/>
      <protection locked="0" hidden="1"/>
    </xf>
    <xf numFmtId="0" fontId="20" fillId="0" borderId="12" xfId="2" applyNumberFormat="1" applyFont="1" applyBorder="1" applyAlignment="1" applyProtection="1">
      <alignment horizontal="center" vertical="center"/>
      <protection hidden="1"/>
    </xf>
    <xf numFmtId="0" fontId="20" fillId="0" borderId="16" xfId="2" applyNumberFormat="1" applyFont="1" applyBorder="1" applyAlignment="1" applyProtection="1">
      <alignment horizontal="center" vertical="center"/>
      <protection hidden="1"/>
    </xf>
    <xf numFmtId="0" fontId="20" fillId="0" borderId="31" xfId="2" applyNumberFormat="1" applyFont="1" applyBorder="1" applyAlignment="1" applyProtection="1">
      <alignment horizontal="center" vertical="center"/>
      <protection hidden="1"/>
    </xf>
    <xf numFmtId="0" fontId="20" fillId="0" borderId="29" xfId="2" applyNumberFormat="1" applyFont="1" applyBorder="1" applyAlignment="1" applyProtection="1">
      <alignment horizontal="center" vertical="center"/>
      <protection hidden="1"/>
    </xf>
    <xf numFmtId="0" fontId="20" fillId="0" borderId="50" xfId="2" applyNumberFormat="1" applyFont="1" applyBorder="1" applyAlignment="1" applyProtection="1">
      <alignment horizontal="center" vertical="center"/>
      <protection hidden="1"/>
    </xf>
    <xf numFmtId="0" fontId="20" fillId="0" borderId="17" xfId="2" applyNumberFormat="1" applyFont="1" applyBorder="1" applyAlignment="1" applyProtection="1">
      <alignment horizontal="center" vertical="center"/>
      <protection hidden="1"/>
    </xf>
    <xf numFmtId="0" fontId="20" fillId="4" borderId="24" xfId="2" applyNumberFormat="1" applyFont="1" applyFill="1" applyBorder="1" applyAlignment="1" applyProtection="1">
      <alignment horizontal="center" vertical="center"/>
      <protection hidden="1"/>
    </xf>
    <xf numFmtId="0" fontId="20" fillId="4" borderId="21" xfId="2" applyNumberFormat="1" applyFont="1" applyFill="1" applyBorder="1" applyAlignment="1" applyProtection="1">
      <alignment horizontal="center" vertical="center"/>
      <protection hidden="1"/>
    </xf>
    <xf numFmtId="0" fontId="20" fillId="4" borderId="22" xfId="2" applyNumberFormat="1" applyFont="1" applyFill="1" applyBorder="1" applyAlignment="1" applyProtection="1">
      <alignment horizontal="center" vertical="center"/>
      <protection hidden="1"/>
    </xf>
    <xf numFmtId="0" fontId="20" fillId="0" borderId="69" xfId="2" applyNumberFormat="1" applyFont="1" applyBorder="1" applyAlignment="1" applyProtection="1">
      <alignment horizontal="center" vertical="center"/>
      <protection hidden="1"/>
    </xf>
    <xf numFmtId="0" fontId="20" fillId="0" borderId="70" xfId="2" applyNumberFormat="1" applyFont="1" applyBorder="1" applyAlignment="1" applyProtection="1">
      <alignment horizontal="center" vertical="center"/>
      <protection hidden="1"/>
    </xf>
    <xf numFmtId="0" fontId="20" fillId="0" borderId="238" xfId="2" applyNumberFormat="1" applyFont="1" applyBorder="1" applyAlignment="1" applyProtection="1">
      <alignment horizontal="center" vertical="center"/>
      <protection hidden="1"/>
    </xf>
    <xf numFmtId="0" fontId="20" fillId="4" borderId="19" xfId="2" applyNumberFormat="1" applyFont="1" applyFill="1" applyBorder="1" applyAlignment="1" applyProtection="1">
      <alignment horizontal="center" vertical="center"/>
      <protection hidden="1"/>
    </xf>
    <xf numFmtId="0" fontId="20" fillId="4" borderId="11" xfId="2" applyNumberFormat="1" applyFont="1" applyFill="1" applyBorder="1" applyAlignment="1" applyProtection="1">
      <alignment horizontal="center" vertical="center"/>
      <protection hidden="1"/>
    </xf>
    <xf numFmtId="0" fontId="20" fillId="4" borderId="16" xfId="2" applyNumberFormat="1" applyFont="1" applyFill="1" applyBorder="1" applyAlignment="1" applyProtection="1">
      <alignment horizontal="center" vertical="center"/>
      <protection hidden="1"/>
    </xf>
    <xf numFmtId="0" fontId="20" fillId="3" borderId="12" xfId="2" applyNumberFormat="1" applyFont="1" applyFill="1" applyBorder="1" applyAlignment="1" applyProtection="1">
      <alignment horizontal="center" vertical="center"/>
      <protection locked="0" hidden="1"/>
    </xf>
    <xf numFmtId="0" fontId="20" fillId="3" borderId="16" xfId="2" applyNumberFormat="1" applyFont="1" applyFill="1" applyBorder="1" applyAlignment="1" applyProtection="1">
      <alignment horizontal="center" vertical="center"/>
      <protection locked="0" hidden="1"/>
    </xf>
    <xf numFmtId="0" fontId="20" fillId="0" borderId="49" xfId="2" applyNumberFormat="1" applyFont="1" applyBorder="1" applyAlignment="1" applyProtection="1">
      <alignment horizontal="center" vertical="center"/>
      <protection hidden="1"/>
    </xf>
    <xf numFmtId="38" fontId="20" fillId="3" borderId="12" xfId="1" applyFont="1" applyFill="1" applyBorder="1" applyAlignment="1" applyProtection="1">
      <alignment horizontal="center" vertical="center"/>
      <protection locked="0" hidden="1"/>
    </xf>
    <xf numFmtId="38" fontId="20" fillId="3" borderId="11" xfId="1" applyFont="1" applyFill="1" applyBorder="1" applyAlignment="1" applyProtection="1">
      <alignment horizontal="center" vertical="center"/>
      <protection locked="0" hidden="1"/>
    </xf>
    <xf numFmtId="0" fontId="29" fillId="4" borderId="24" xfId="2" applyNumberFormat="1" applyFont="1" applyFill="1" applyBorder="1" applyAlignment="1" applyProtection="1">
      <alignment horizontal="center" vertical="center"/>
      <protection hidden="1"/>
    </xf>
    <xf numFmtId="0" fontId="29" fillId="4" borderId="21" xfId="2" applyNumberFormat="1" applyFont="1" applyFill="1" applyBorder="1" applyAlignment="1" applyProtection="1">
      <alignment horizontal="center" vertical="center"/>
      <protection hidden="1"/>
    </xf>
    <xf numFmtId="0" fontId="29" fillId="4" borderId="22" xfId="2" applyNumberFormat="1" applyFont="1" applyFill="1" applyBorder="1" applyAlignment="1" applyProtection="1">
      <alignment horizontal="center" vertical="center"/>
      <protection hidden="1"/>
    </xf>
    <xf numFmtId="0" fontId="20" fillId="0" borderId="24" xfId="2" applyNumberFormat="1" applyFont="1" applyBorder="1" applyAlignment="1" applyProtection="1">
      <alignment horizontal="right" vertical="center"/>
      <protection hidden="1"/>
    </xf>
    <xf numFmtId="0" fontId="29" fillId="0" borderId="21" xfId="2" applyNumberFormat="1" applyFont="1" applyBorder="1" applyAlignment="1" applyProtection="1">
      <alignment horizontal="right" vertical="center"/>
      <protection hidden="1"/>
    </xf>
    <xf numFmtId="0" fontId="29" fillId="0" borderId="22" xfId="2" applyNumberFormat="1" applyFont="1" applyBorder="1" applyAlignment="1" applyProtection="1">
      <alignment horizontal="right" vertical="center"/>
      <protection hidden="1"/>
    </xf>
    <xf numFmtId="0" fontId="20" fillId="0" borderId="15" xfId="2" applyNumberFormat="1" applyFont="1" applyBorder="1" applyAlignment="1" applyProtection="1">
      <alignment horizontal="center" vertical="center"/>
      <protection hidden="1"/>
    </xf>
    <xf numFmtId="0" fontId="20" fillId="0" borderId="14" xfId="2" applyNumberFormat="1" applyFont="1" applyBorder="1" applyAlignment="1" applyProtection="1">
      <alignment horizontal="center" vertical="center"/>
      <protection hidden="1"/>
    </xf>
    <xf numFmtId="0" fontId="20" fillId="0" borderId="13" xfId="2" applyNumberFormat="1" applyFont="1" applyBorder="1" applyAlignment="1" applyProtection="1">
      <alignment horizontal="center" vertical="center"/>
      <protection hidden="1"/>
    </xf>
    <xf numFmtId="0" fontId="20" fillId="0" borderId="27" xfId="2" applyNumberFormat="1" applyFont="1" applyBorder="1" applyAlignment="1" applyProtection="1">
      <alignment horizontal="center" vertical="center" shrinkToFit="1"/>
      <protection hidden="1"/>
    </xf>
    <xf numFmtId="0" fontId="20" fillId="0" borderId="26" xfId="2" applyNumberFormat="1" applyFont="1" applyBorder="1" applyAlignment="1" applyProtection="1">
      <alignment horizontal="center" vertical="center" shrinkToFit="1"/>
      <protection hidden="1"/>
    </xf>
    <xf numFmtId="0" fontId="20" fillId="0" borderId="37" xfId="2" applyNumberFormat="1" applyFont="1" applyBorder="1" applyAlignment="1" applyProtection="1">
      <alignment horizontal="left" vertical="center"/>
      <protection hidden="1"/>
    </xf>
    <xf numFmtId="0" fontId="20" fillId="0" borderId="6" xfId="2" applyNumberFormat="1" applyFont="1" applyBorder="1" applyAlignment="1" applyProtection="1">
      <alignment horizontal="left" vertical="center"/>
      <protection hidden="1"/>
    </xf>
    <xf numFmtId="0" fontId="20" fillId="0" borderId="36" xfId="2" applyNumberFormat="1" applyFont="1" applyBorder="1" applyAlignment="1" applyProtection="1">
      <alignment horizontal="left" vertical="center"/>
      <protection hidden="1"/>
    </xf>
    <xf numFmtId="38" fontId="20" fillId="5" borderId="23" xfId="1" applyFont="1" applyFill="1" applyBorder="1" applyAlignment="1" applyProtection="1">
      <alignment horizontal="center" vertical="center"/>
      <protection hidden="1"/>
    </xf>
    <xf numFmtId="38" fontId="20" fillId="5" borderId="21" xfId="1" applyFont="1" applyFill="1" applyBorder="1" applyAlignment="1" applyProtection="1">
      <alignment horizontal="center" vertical="center"/>
      <protection hidden="1"/>
    </xf>
    <xf numFmtId="0" fontId="20" fillId="0" borderId="37" xfId="2" applyNumberFormat="1" applyFont="1" applyBorder="1" applyAlignment="1" applyProtection="1">
      <alignment horizontal="center" vertical="center"/>
      <protection hidden="1"/>
    </xf>
    <xf numFmtId="0" fontId="20" fillId="0" borderId="6" xfId="2" applyNumberFormat="1" applyFont="1" applyBorder="1" applyAlignment="1" applyProtection="1">
      <alignment horizontal="center" vertical="center"/>
      <protection hidden="1"/>
    </xf>
    <xf numFmtId="0" fontId="20" fillId="0" borderId="5" xfId="2" applyNumberFormat="1" applyFont="1" applyBorder="1" applyAlignment="1" applyProtection="1">
      <alignment horizontal="center" vertical="center"/>
      <protection hidden="1"/>
    </xf>
    <xf numFmtId="0" fontId="20" fillId="3" borderId="7" xfId="2" applyNumberFormat="1" applyFont="1" applyFill="1" applyBorder="1" applyAlignment="1" applyProtection="1">
      <alignment horizontal="left" vertical="center" wrapText="1"/>
      <protection locked="0" hidden="1"/>
    </xf>
    <xf numFmtId="0" fontId="20" fillId="3" borderId="6" xfId="2" applyNumberFormat="1" applyFont="1" applyFill="1" applyBorder="1" applyAlignment="1" applyProtection="1">
      <alignment horizontal="left" vertical="center" wrapText="1"/>
      <protection locked="0" hidden="1"/>
    </xf>
    <xf numFmtId="0" fontId="20" fillId="3" borderId="40" xfId="2" applyNumberFormat="1" applyFont="1" applyFill="1" applyBorder="1" applyAlignment="1" applyProtection="1">
      <alignment horizontal="left" vertical="center" wrapText="1"/>
      <protection locked="0" hidden="1"/>
    </xf>
    <xf numFmtId="0" fontId="20" fillId="3" borderId="48" xfId="2" applyNumberFormat="1" applyFont="1" applyFill="1" applyBorder="1" applyAlignment="1" applyProtection="1">
      <alignment horizontal="left" vertical="center" wrapText="1"/>
      <protection locked="0" hidden="1"/>
    </xf>
    <xf numFmtId="0" fontId="20" fillId="3" borderId="14" xfId="2" applyNumberFormat="1" applyFont="1" applyFill="1" applyBorder="1" applyAlignment="1" applyProtection="1">
      <alignment horizontal="left" vertical="center" wrapText="1"/>
      <protection locked="0" hidden="1"/>
    </xf>
    <xf numFmtId="0" fontId="20" fillId="3" borderId="32" xfId="2" applyNumberFormat="1" applyFont="1" applyFill="1" applyBorder="1" applyAlignment="1" applyProtection="1">
      <alignment horizontal="left" vertical="center" wrapText="1"/>
      <protection locked="0" hidden="1"/>
    </xf>
    <xf numFmtId="0" fontId="20" fillId="0" borderId="45" xfId="2" applyNumberFormat="1" applyFont="1" applyBorder="1" applyAlignment="1" applyProtection="1">
      <alignment horizontal="center" vertical="center"/>
      <protection hidden="1"/>
    </xf>
    <xf numFmtId="0" fontId="20" fillId="0" borderId="42" xfId="2" applyNumberFormat="1" applyFont="1" applyBorder="1" applyAlignment="1" applyProtection="1">
      <alignment horizontal="center" vertical="center"/>
      <protection hidden="1"/>
    </xf>
    <xf numFmtId="0" fontId="20" fillId="0" borderId="44" xfId="2" applyNumberFormat="1" applyFont="1" applyBorder="1" applyAlignment="1" applyProtection="1">
      <alignment horizontal="center" vertical="center"/>
      <protection hidden="1"/>
    </xf>
    <xf numFmtId="0" fontId="20" fillId="0" borderId="39" xfId="2" applyNumberFormat="1" applyFont="1" applyBorder="1" applyAlignment="1" applyProtection="1">
      <alignment horizontal="center" vertical="center"/>
      <protection hidden="1"/>
    </xf>
    <xf numFmtId="0" fontId="20" fillId="0" borderId="2" xfId="2" applyNumberFormat="1" applyFont="1" applyBorder="1" applyAlignment="1" applyProtection="1">
      <alignment horizontal="center" vertical="center"/>
      <protection hidden="1"/>
    </xf>
    <xf numFmtId="0" fontId="20" fillId="0" borderId="1" xfId="2" applyNumberFormat="1" applyFont="1" applyBorder="1" applyAlignment="1" applyProtection="1">
      <alignment horizontal="center" vertical="center"/>
      <protection hidden="1"/>
    </xf>
    <xf numFmtId="38" fontId="20" fillId="3" borderId="43" xfId="1" applyFont="1" applyFill="1" applyBorder="1" applyAlignment="1" applyProtection="1">
      <alignment horizontal="center" vertical="center"/>
      <protection locked="0" hidden="1"/>
    </xf>
    <xf numFmtId="38" fontId="20" fillId="3" borderId="42" xfId="1" applyFont="1" applyFill="1" applyBorder="1" applyAlignment="1" applyProtection="1">
      <alignment horizontal="center" vertical="center"/>
      <protection locked="0" hidden="1"/>
    </xf>
    <xf numFmtId="38" fontId="20" fillId="3" borderId="3" xfId="1" applyFont="1" applyFill="1" applyBorder="1" applyAlignment="1" applyProtection="1">
      <alignment horizontal="center" vertical="center"/>
      <protection locked="0" hidden="1"/>
    </xf>
    <xf numFmtId="38" fontId="20" fillId="4" borderId="2" xfId="1" applyFont="1" applyFill="1" applyBorder="1" applyAlignment="1" applyProtection="1">
      <alignment horizontal="center" vertical="center"/>
      <protection locked="0" hidden="1"/>
    </xf>
    <xf numFmtId="0" fontId="20" fillId="0" borderId="41" xfId="2" applyNumberFormat="1" applyFont="1" applyBorder="1" applyAlignment="1" applyProtection="1">
      <alignment horizontal="center" vertical="center"/>
      <protection hidden="1"/>
    </xf>
    <xf numFmtId="0" fontId="20" fillId="0" borderId="38" xfId="2" applyNumberFormat="1" applyFont="1" applyBorder="1" applyAlignment="1" applyProtection="1">
      <alignment horizontal="center" vertical="center"/>
      <protection hidden="1"/>
    </xf>
    <xf numFmtId="0" fontId="20" fillId="0" borderId="37" xfId="2" applyNumberFormat="1" applyFont="1" applyBorder="1" applyAlignment="1" applyProtection="1">
      <alignment horizontal="center" vertical="center" wrapText="1"/>
      <protection hidden="1"/>
    </xf>
    <xf numFmtId="0" fontId="20" fillId="0" borderId="6" xfId="2" applyNumberFormat="1" applyFont="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wrapText="1"/>
      <protection hidden="1"/>
    </xf>
    <xf numFmtId="0" fontId="20" fillId="0" borderId="39" xfId="2" applyNumberFormat="1" applyFont="1" applyBorder="1" applyAlignment="1" applyProtection="1">
      <alignment horizontal="center" vertical="center" wrapText="1"/>
      <protection hidden="1"/>
    </xf>
    <xf numFmtId="0" fontId="20" fillId="0" borderId="2" xfId="2" applyNumberFormat="1" applyFont="1" applyBorder="1" applyAlignment="1" applyProtection="1">
      <alignment horizontal="center" vertical="center" wrapText="1"/>
      <protection hidden="1"/>
    </xf>
    <xf numFmtId="0" fontId="20" fillId="0" borderId="1" xfId="2" applyNumberFormat="1" applyFont="1" applyBorder="1" applyAlignment="1" applyProtection="1">
      <alignment horizontal="center" vertical="center" wrapText="1"/>
      <protection hidden="1"/>
    </xf>
    <xf numFmtId="0" fontId="20" fillId="4" borderId="6" xfId="2" applyNumberFormat="1" applyFont="1" applyFill="1" applyBorder="1" applyAlignment="1" applyProtection="1">
      <alignment horizontal="center" vertical="center"/>
      <protection hidden="1"/>
    </xf>
    <xf numFmtId="0" fontId="20" fillId="4" borderId="2" xfId="2" applyNumberFormat="1" applyFont="1" applyFill="1" applyBorder="1" applyAlignment="1" applyProtection="1">
      <alignment horizontal="center" vertical="center"/>
      <protection hidden="1"/>
    </xf>
    <xf numFmtId="0" fontId="20" fillId="0" borderId="35" xfId="2" applyNumberFormat="1" applyFont="1" applyBorder="1" applyAlignment="1" applyProtection="1">
      <alignment horizontal="center" vertical="center"/>
      <protection hidden="1"/>
    </xf>
    <xf numFmtId="0" fontId="20" fillId="0" borderId="0" xfId="2" applyNumberFormat="1" applyFont="1" applyAlignment="1" applyProtection="1">
      <alignment horizontal="center" vertical="center"/>
      <protection hidden="1"/>
    </xf>
    <xf numFmtId="0" fontId="20" fillId="0" borderId="34" xfId="2" applyNumberFormat="1" applyFont="1" applyBorder="1" applyAlignment="1" applyProtection="1">
      <alignment horizontal="center" vertical="center"/>
      <protection hidden="1"/>
    </xf>
    <xf numFmtId="0" fontId="20" fillId="4" borderId="0" xfId="2" applyNumberFormat="1" applyFont="1" applyFill="1" applyAlignment="1" applyProtection="1">
      <alignment horizontal="center" vertical="center"/>
      <protection hidden="1"/>
    </xf>
    <xf numFmtId="0" fontId="20" fillId="4" borderId="14" xfId="2" applyNumberFormat="1" applyFont="1" applyFill="1" applyBorder="1" applyAlignment="1" applyProtection="1">
      <alignment horizontal="center" vertical="center"/>
      <protection hidden="1"/>
    </xf>
    <xf numFmtId="0" fontId="20" fillId="0" borderId="29" xfId="2" applyNumberFormat="1" applyFont="1" applyBorder="1" applyAlignment="1" applyProtection="1">
      <alignment horizontal="center" vertical="center" shrinkToFit="1"/>
      <protection hidden="1"/>
    </xf>
    <xf numFmtId="0" fontId="20" fillId="0" borderId="28" xfId="2" applyNumberFormat="1" applyFont="1" applyBorder="1" applyAlignment="1" applyProtection="1">
      <alignment horizontal="center" vertical="center" shrinkToFit="1"/>
      <protection hidden="1"/>
    </xf>
    <xf numFmtId="0" fontId="20" fillId="0" borderId="49" xfId="2" applyNumberFormat="1" applyFont="1" applyBorder="1" applyAlignment="1" applyProtection="1">
      <alignment horizontal="center" vertical="center" shrinkToFit="1"/>
      <protection hidden="1"/>
    </xf>
    <xf numFmtId="38" fontId="20" fillId="4" borderId="23" xfId="1" applyFont="1" applyFill="1" applyBorder="1" applyAlignment="1" applyProtection="1">
      <alignment horizontal="center" vertical="center"/>
      <protection hidden="1"/>
    </xf>
    <xf numFmtId="38" fontId="20" fillId="4" borderId="21" xfId="1" applyFont="1" applyFill="1" applyBorder="1" applyAlignment="1" applyProtection="1">
      <alignment horizontal="center" vertical="center"/>
      <protection hidden="1"/>
    </xf>
    <xf numFmtId="38" fontId="20" fillId="4" borderId="23" xfId="1" applyFont="1" applyFill="1" applyBorder="1" applyAlignment="1" applyProtection="1">
      <alignment horizontal="center" vertical="center"/>
      <protection locked="0" hidden="1"/>
    </xf>
    <xf numFmtId="38" fontId="20" fillId="4" borderId="21" xfId="1" applyFont="1" applyFill="1" applyBorder="1" applyAlignment="1" applyProtection="1">
      <alignment horizontal="center" vertical="center"/>
      <protection locked="0" hidden="1"/>
    </xf>
    <xf numFmtId="0" fontId="20" fillId="0" borderId="52" xfId="2" applyNumberFormat="1" applyFont="1" applyBorder="1" applyAlignment="1" applyProtection="1">
      <alignment horizontal="center" vertical="center"/>
      <protection hidden="1"/>
    </xf>
    <xf numFmtId="0" fontId="20" fillId="0" borderId="4" xfId="2" applyNumberFormat="1" applyFont="1" applyBorder="1" applyAlignment="1" applyProtection="1">
      <alignment horizontal="center" vertical="center"/>
      <protection hidden="1"/>
    </xf>
    <xf numFmtId="0" fontId="20" fillId="4" borderId="23" xfId="2" applyNumberFormat="1" applyFont="1" applyFill="1" applyBorder="1" applyAlignment="1" applyProtection="1">
      <alignment horizontal="left" vertical="center"/>
      <protection locked="0" hidden="1"/>
    </xf>
    <xf numFmtId="0" fontId="20" fillId="4" borderId="21" xfId="2" applyNumberFormat="1" applyFont="1" applyFill="1" applyBorder="1" applyAlignment="1" applyProtection="1">
      <alignment horizontal="left" vertical="center"/>
      <protection locked="0" hidden="1"/>
    </xf>
    <xf numFmtId="0" fontId="20" fillId="4" borderId="22" xfId="2" applyNumberFormat="1" applyFont="1" applyFill="1" applyBorder="1" applyAlignment="1" applyProtection="1">
      <alignment horizontal="left" vertical="center"/>
      <protection locked="0" hidden="1"/>
    </xf>
    <xf numFmtId="0" fontId="20" fillId="0" borderId="4" xfId="2" applyNumberFormat="1" applyFont="1" applyBorder="1" applyAlignment="1" applyProtection="1">
      <alignment horizontal="center" vertical="center" wrapText="1"/>
      <protection hidden="1"/>
    </xf>
    <xf numFmtId="0" fontId="20" fillId="3" borderId="3" xfId="2" applyNumberFormat="1" applyFont="1" applyFill="1" applyBorder="1" applyAlignment="1" applyProtection="1">
      <alignment horizontal="center" vertical="center"/>
      <protection locked="0" hidden="1"/>
    </xf>
    <xf numFmtId="0" fontId="20" fillId="4" borderId="2" xfId="2" applyNumberFormat="1" applyFont="1" applyFill="1" applyBorder="1" applyAlignment="1" applyProtection="1">
      <alignment horizontal="center" vertical="center"/>
      <protection locked="0" hidden="1"/>
    </xf>
    <xf numFmtId="0" fontId="20" fillId="0" borderId="51" xfId="2" applyNumberFormat="1" applyFont="1" applyBorder="1" applyAlignment="1" applyProtection="1">
      <alignment horizontal="center" vertical="center"/>
      <protection hidden="1"/>
    </xf>
    <xf numFmtId="0" fontId="20" fillId="4" borderId="12" xfId="2" applyNumberFormat="1" applyFont="1" applyFill="1" applyBorder="1" applyAlignment="1" applyProtection="1">
      <alignment horizontal="left" vertical="center"/>
      <protection locked="0" hidden="1"/>
    </xf>
    <xf numFmtId="0" fontId="20" fillId="4" borderId="11" xfId="2" applyNumberFormat="1" applyFont="1" applyFill="1" applyBorder="1" applyAlignment="1" applyProtection="1">
      <alignment horizontal="left" vertical="center"/>
      <protection locked="0" hidden="1"/>
    </xf>
    <xf numFmtId="0" fontId="20" fillId="4" borderId="16" xfId="2" applyNumberFormat="1" applyFont="1" applyFill="1" applyBorder="1" applyAlignment="1" applyProtection="1">
      <alignment horizontal="left" vertical="center"/>
      <protection locked="0" hidden="1"/>
    </xf>
    <xf numFmtId="0" fontId="20" fillId="0" borderId="17" xfId="2" applyNumberFormat="1" applyFont="1" applyBorder="1" applyAlignment="1" applyProtection="1">
      <alignment horizontal="center" vertical="center" wrapText="1"/>
      <protection hidden="1"/>
    </xf>
    <xf numFmtId="0" fontId="20" fillId="3" borderId="48" xfId="2" applyNumberFormat="1" applyFont="1" applyFill="1" applyBorder="1" applyAlignment="1" applyProtection="1">
      <alignment horizontal="center" vertical="center"/>
      <protection locked="0" hidden="1"/>
    </xf>
    <xf numFmtId="0" fontId="20" fillId="3" borderId="14" xfId="2" applyNumberFormat="1" applyFont="1" applyFill="1" applyBorder="1" applyAlignment="1" applyProtection="1">
      <alignment horizontal="center" vertical="center"/>
      <protection locked="0" hidden="1"/>
    </xf>
    <xf numFmtId="0" fontId="20" fillId="3" borderId="11" xfId="2" applyNumberFormat="1" applyFont="1" applyFill="1" applyBorder="1" applyAlignment="1" applyProtection="1">
      <alignment horizontal="center" vertical="center"/>
      <protection locked="0" hidden="1"/>
    </xf>
    <xf numFmtId="0" fontId="20" fillId="0" borderId="11" xfId="2" applyNumberFormat="1" applyFont="1" applyBorder="1" applyAlignment="1" applyProtection="1">
      <alignment horizontal="center" vertical="center"/>
      <protection hidden="1"/>
    </xf>
    <xf numFmtId="0" fontId="20" fillId="0" borderId="10" xfId="2" applyNumberFormat="1" applyFont="1" applyBorder="1" applyAlignment="1" applyProtection="1">
      <alignment horizontal="center" vertical="center"/>
      <protection hidden="1"/>
    </xf>
    <xf numFmtId="0" fontId="20" fillId="3" borderId="3" xfId="2" applyNumberFormat="1" applyFont="1" applyFill="1" applyBorder="1" applyAlignment="1" applyProtection="1">
      <alignment horizontal="left" vertical="center"/>
      <protection locked="0" hidden="1"/>
    </xf>
    <xf numFmtId="0" fontId="20" fillId="3" borderId="2" xfId="2" applyNumberFormat="1" applyFont="1" applyFill="1" applyBorder="1" applyAlignment="1" applyProtection="1">
      <alignment horizontal="left" vertical="center"/>
      <protection locked="0" hidden="1"/>
    </xf>
    <xf numFmtId="0" fontId="20" fillId="3" borderId="1" xfId="2" applyNumberFormat="1" applyFont="1" applyFill="1" applyBorder="1" applyAlignment="1" applyProtection="1">
      <alignment horizontal="left" vertical="center"/>
      <protection locked="0" hidden="1"/>
    </xf>
    <xf numFmtId="0" fontId="20" fillId="0" borderId="23" xfId="2" applyNumberFormat="1" applyFont="1" applyBorder="1" applyAlignment="1" applyProtection="1">
      <alignment horizontal="center" vertical="center"/>
      <protection hidden="1"/>
    </xf>
    <xf numFmtId="0" fontId="20" fillId="4" borderId="23" xfId="2" applyNumberFormat="1" applyFont="1" applyFill="1" applyBorder="1" applyAlignment="1" applyProtection="1">
      <alignment horizontal="center" vertical="center"/>
      <protection locked="0" hidden="1"/>
    </xf>
    <xf numFmtId="0" fontId="20" fillId="0" borderId="3" xfId="2" applyNumberFormat="1" applyFont="1" applyBorder="1" applyAlignment="1" applyProtection="1">
      <alignment horizontal="center" vertical="center"/>
      <protection hidden="1"/>
    </xf>
    <xf numFmtId="0" fontId="20" fillId="5" borderId="21" xfId="2" applyNumberFormat="1" applyFont="1" applyFill="1" applyBorder="1" applyAlignment="1" applyProtection="1">
      <alignment horizontal="center" vertical="center"/>
      <protection hidden="1"/>
    </xf>
    <xf numFmtId="0" fontId="20" fillId="5" borderId="20" xfId="2" applyNumberFormat="1" applyFont="1" applyFill="1" applyBorder="1" applyAlignment="1" applyProtection="1">
      <alignment horizontal="center" vertical="center"/>
      <protection hidden="1"/>
    </xf>
    <xf numFmtId="0" fontId="20" fillId="4" borderId="23" xfId="2" applyNumberFormat="1" applyFont="1" applyFill="1" applyBorder="1" applyAlignment="1" applyProtection="1">
      <alignment horizontal="left" vertical="center" wrapText="1"/>
      <protection hidden="1"/>
    </xf>
    <xf numFmtId="0" fontId="20" fillId="4" borderId="21" xfId="2" applyNumberFormat="1" applyFont="1" applyFill="1" applyBorder="1" applyAlignment="1" applyProtection="1">
      <alignment horizontal="left" vertical="center" wrapText="1"/>
      <protection hidden="1"/>
    </xf>
    <xf numFmtId="0" fontId="20" fillId="4" borderId="22" xfId="2" applyNumberFormat="1" applyFont="1" applyFill="1" applyBorder="1" applyAlignment="1" applyProtection="1">
      <alignment horizontal="left" vertical="center" wrapText="1"/>
      <protection hidden="1"/>
    </xf>
    <xf numFmtId="0" fontId="20" fillId="4" borderId="3" xfId="2" applyNumberFormat="1" applyFont="1" applyFill="1" applyBorder="1" applyAlignment="1" applyProtection="1">
      <alignment horizontal="center" vertical="center"/>
      <protection hidden="1"/>
    </xf>
    <xf numFmtId="0" fontId="20" fillId="4" borderId="23" xfId="2" applyNumberFormat="1" applyFont="1" applyFill="1" applyBorder="1" applyAlignment="1" applyProtection="1">
      <alignment horizontal="center" vertical="center"/>
      <protection hidden="1"/>
    </xf>
    <xf numFmtId="0" fontId="20" fillId="0" borderId="53" xfId="2" applyNumberFormat="1" applyFont="1" applyBorder="1" applyAlignment="1" applyProtection="1">
      <alignment horizontal="center" vertical="center"/>
      <protection hidden="1"/>
    </xf>
    <xf numFmtId="0" fontId="20" fillId="0" borderId="27" xfId="2" applyNumberFormat="1" applyFont="1" applyBorder="1" applyAlignment="1" applyProtection="1">
      <alignment horizontal="center" vertical="center"/>
      <protection hidden="1"/>
    </xf>
    <xf numFmtId="0" fontId="20" fillId="4" borderId="29" xfId="2" applyNumberFormat="1" applyFont="1" applyFill="1" applyBorder="1" applyAlignment="1" applyProtection="1">
      <alignment horizontal="left" vertical="center" wrapText="1"/>
      <protection hidden="1"/>
    </xf>
    <xf numFmtId="0" fontId="20" fillId="4" borderId="28" xfId="2" applyNumberFormat="1" applyFont="1" applyFill="1" applyBorder="1" applyAlignment="1" applyProtection="1">
      <alignment horizontal="left" vertical="center" wrapText="1"/>
      <protection hidden="1"/>
    </xf>
    <xf numFmtId="0" fontId="20" fillId="4" borderId="30" xfId="2" applyNumberFormat="1" applyFont="1" applyFill="1" applyBorder="1" applyAlignment="1" applyProtection="1">
      <alignment horizontal="left" vertical="center" wrapText="1"/>
      <protection hidden="1"/>
    </xf>
    <xf numFmtId="0" fontId="20" fillId="4" borderId="29" xfId="2" applyNumberFormat="1" applyFont="1" applyFill="1" applyBorder="1" applyAlignment="1" applyProtection="1">
      <alignment horizontal="center" vertical="center"/>
      <protection hidden="1"/>
    </xf>
    <xf numFmtId="0" fontId="20" fillId="4" borderId="28" xfId="2" applyNumberFormat="1" applyFont="1" applyFill="1" applyBorder="1" applyAlignment="1" applyProtection="1">
      <alignment horizontal="center" vertical="center"/>
      <protection hidden="1"/>
    </xf>
    <xf numFmtId="0" fontId="20" fillId="3" borderId="28" xfId="2" applyNumberFormat="1" applyFont="1" applyFill="1" applyBorder="1" applyAlignment="1" applyProtection="1">
      <alignment horizontal="center" vertical="center"/>
      <protection locked="0" hidden="1"/>
    </xf>
    <xf numFmtId="0" fontId="20" fillId="4" borderId="0" xfId="2" applyNumberFormat="1" applyFont="1" applyFill="1" applyAlignment="1" applyProtection="1">
      <alignment horizontal="center" vertical="center"/>
      <protection locked="0" hidden="1"/>
    </xf>
    <xf numFmtId="0" fontId="30" fillId="0" borderId="53" xfId="4" applyNumberFormat="1" applyFont="1" applyBorder="1" applyAlignment="1" applyProtection="1">
      <alignment horizontal="center" vertical="center"/>
      <protection hidden="1"/>
    </xf>
    <xf numFmtId="0" fontId="30" fillId="0" borderId="27" xfId="4" applyNumberFormat="1" applyFont="1" applyBorder="1" applyAlignment="1" applyProtection="1">
      <alignment horizontal="center" vertical="center"/>
      <protection hidden="1"/>
    </xf>
    <xf numFmtId="0" fontId="30" fillId="0" borderId="52" xfId="4" applyNumberFormat="1" applyFont="1" applyBorder="1" applyAlignment="1" applyProtection="1">
      <alignment horizontal="center" vertical="center"/>
      <protection hidden="1"/>
    </xf>
    <xf numFmtId="0" fontId="30" fillId="0" borderId="4" xfId="4" applyNumberFormat="1" applyFont="1" applyBorder="1" applyAlignment="1" applyProtection="1">
      <alignment horizontal="center" vertical="center"/>
      <protection hidden="1"/>
    </xf>
    <xf numFmtId="0" fontId="28" fillId="0" borderId="27" xfId="4" applyNumberFormat="1" applyFont="1" applyBorder="1" applyAlignment="1" applyProtection="1">
      <alignment horizontal="center" vertical="center" wrapText="1"/>
      <protection hidden="1"/>
    </xf>
    <xf numFmtId="0" fontId="28" fillId="0" borderId="27" xfId="4" applyNumberFormat="1" applyFont="1" applyBorder="1" applyAlignment="1" applyProtection="1">
      <alignment horizontal="center" vertical="center"/>
      <protection hidden="1"/>
    </xf>
    <xf numFmtId="0" fontId="28" fillId="0" borderId="4" xfId="4" applyNumberFormat="1" applyFont="1" applyBorder="1" applyAlignment="1" applyProtection="1">
      <alignment horizontal="center" vertical="center" wrapText="1"/>
      <protection hidden="1"/>
    </xf>
    <xf numFmtId="0" fontId="28" fillId="0" borderId="4" xfId="4" applyNumberFormat="1" applyFont="1" applyBorder="1" applyAlignment="1" applyProtection="1">
      <alignment horizontal="center" vertical="center"/>
      <protection hidden="1"/>
    </xf>
    <xf numFmtId="0" fontId="30" fillId="0" borderId="29" xfId="4" applyNumberFormat="1" applyFont="1" applyBorder="1" applyAlignment="1" applyProtection="1">
      <alignment horizontal="center" vertical="center"/>
      <protection hidden="1"/>
    </xf>
    <xf numFmtId="0" fontId="30" fillId="0" borderId="28" xfId="4" applyNumberFormat="1" applyFont="1" applyBorder="1" applyAlignment="1" applyProtection="1">
      <alignment horizontal="center" vertical="center"/>
      <protection hidden="1"/>
    </xf>
    <xf numFmtId="0" fontId="30" fillId="0" borderId="30" xfId="4" applyNumberFormat="1" applyFont="1" applyBorder="1" applyAlignment="1" applyProtection="1">
      <alignment horizontal="center" vertical="center"/>
      <protection hidden="1"/>
    </xf>
    <xf numFmtId="0" fontId="30" fillId="0" borderId="49" xfId="4" applyNumberFormat="1" applyFont="1" applyBorder="1" applyAlignment="1" applyProtection="1">
      <alignment horizontal="center" vertical="center"/>
      <protection hidden="1"/>
    </xf>
    <xf numFmtId="0" fontId="31" fillId="0" borderId="8" xfId="4" applyNumberFormat="1" applyFont="1" applyBorder="1" applyAlignment="1" applyProtection="1">
      <alignment horizontal="center" vertical="center" wrapText="1"/>
      <protection hidden="1"/>
    </xf>
    <xf numFmtId="0" fontId="31" fillId="0" borderId="4" xfId="4" applyNumberFormat="1" applyFont="1" applyBorder="1" applyAlignment="1" applyProtection="1">
      <alignment horizontal="center" vertical="center" wrapText="1"/>
      <protection hidden="1"/>
    </xf>
    <xf numFmtId="0" fontId="20" fillId="0" borderId="8" xfId="4" applyNumberFormat="1" applyFont="1" applyBorder="1" applyAlignment="1" applyProtection="1">
      <alignment horizontal="center" vertical="center" shrinkToFit="1"/>
      <protection hidden="1"/>
    </xf>
    <xf numFmtId="0" fontId="20" fillId="0" borderId="4" xfId="4" applyNumberFormat="1" applyFont="1" applyBorder="1" applyAlignment="1" applyProtection="1">
      <alignment horizontal="center" vertical="center" shrinkToFit="1"/>
      <protection hidden="1"/>
    </xf>
    <xf numFmtId="0" fontId="20" fillId="0" borderId="7" xfId="4" applyNumberFormat="1" applyFont="1" applyBorder="1" applyAlignment="1" applyProtection="1">
      <alignment horizontal="center" vertical="center" shrinkToFit="1"/>
      <protection hidden="1"/>
    </xf>
    <xf numFmtId="0" fontId="20" fillId="0" borderId="6" xfId="4" applyNumberFormat="1" applyFont="1" applyBorder="1" applyAlignment="1" applyProtection="1">
      <alignment horizontal="center" vertical="center" shrinkToFit="1"/>
      <protection hidden="1"/>
    </xf>
    <xf numFmtId="0" fontId="20" fillId="0" borderId="5" xfId="4" applyNumberFormat="1" applyFont="1" applyBorder="1" applyAlignment="1" applyProtection="1">
      <alignment horizontal="center" vertical="center" shrinkToFit="1"/>
      <protection hidden="1"/>
    </xf>
    <xf numFmtId="0" fontId="20" fillId="0" borderId="3" xfId="4" applyNumberFormat="1" applyFont="1" applyBorder="1" applyAlignment="1" applyProtection="1">
      <alignment horizontal="center" vertical="center" shrinkToFit="1"/>
      <protection hidden="1"/>
    </xf>
    <xf numFmtId="0" fontId="20" fillId="0" borderId="2" xfId="4" applyNumberFormat="1" applyFont="1" applyBorder="1" applyAlignment="1" applyProtection="1">
      <alignment horizontal="center" vertical="center" shrinkToFit="1"/>
      <protection hidden="1"/>
    </xf>
    <xf numFmtId="0" fontId="20" fillId="0" borderId="1" xfId="4" applyNumberFormat="1" applyFont="1" applyBorder="1" applyAlignment="1" applyProtection="1">
      <alignment horizontal="center" vertical="center" shrinkToFit="1"/>
      <protection hidden="1"/>
    </xf>
    <xf numFmtId="0" fontId="20" fillId="0" borderId="8" xfId="4" applyNumberFormat="1" applyFont="1" applyBorder="1" applyAlignment="1" applyProtection="1">
      <alignment horizontal="center" vertical="center" wrapText="1"/>
      <protection hidden="1"/>
    </xf>
    <xf numFmtId="0" fontId="20" fillId="0" borderId="8" xfId="4" applyNumberFormat="1" applyFont="1" applyBorder="1" applyAlignment="1" applyProtection="1">
      <alignment horizontal="center" vertical="center"/>
      <protection hidden="1"/>
    </xf>
    <xf numFmtId="0" fontId="20" fillId="0" borderId="4" xfId="4" applyNumberFormat="1" applyFont="1" applyBorder="1" applyAlignment="1" applyProtection="1">
      <alignment horizontal="center" vertical="center"/>
      <protection hidden="1"/>
    </xf>
    <xf numFmtId="0" fontId="20" fillId="0" borderId="40" xfId="4" applyNumberFormat="1" applyFont="1" applyBorder="1" applyAlignment="1" applyProtection="1">
      <alignment horizontal="center" vertical="center" shrinkToFit="1"/>
      <protection hidden="1"/>
    </xf>
    <xf numFmtId="0" fontId="20" fillId="0" borderId="38" xfId="4" applyNumberFormat="1" applyFont="1" applyBorder="1" applyAlignment="1" applyProtection="1">
      <alignment horizontal="center" vertical="center" shrinkToFit="1"/>
      <protection hidden="1"/>
    </xf>
    <xf numFmtId="38" fontId="30" fillId="0" borderId="8" xfId="1" applyFont="1" applyBorder="1" applyAlignment="1" applyProtection="1">
      <alignment horizontal="center" vertical="center"/>
      <protection hidden="1"/>
    </xf>
    <xf numFmtId="38" fontId="30" fillId="0" borderId="4" xfId="1" applyFont="1" applyBorder="1" applyAlignment="1" applyProtection="1">
      <alignment horizontal="center" vertical="center"/>
      <protection hidden="1"/>
    </xf>
    <xf numFmtId="0" fontId="30" fillId="0" borderId="37" xfId="4" applyNumberFormat="1" applyFont="1" applyBorder="1" applyAlignment="1" applyProtection="1">
      <alignment horizontal="center" vertical="center"/>
      <protection hidden="1"/>
    </xf>
    <xf numFmtId="0" fontId="30" fillId="0" borderId="6" xfId="4" applyNumberFormat="1" applyFont="1" applyBorder="1" applyAlignment="1" applyProtection="1">
      <alignment horizontal="center" vertical="center"/>
      <protection hidden="1"/>
    </xf>
    <xf numFmtId="0" fontId="30" fillId="0" borderId="5" xfId="4" applyNumberFormat="1" applyFont="1" applyBorder="1" applyAlignment="1" applyProtection="1">
      <alignment horizontal="center" vertical="center"/>
      <protection hidden="1"/>
    </xf>
    <xf numFmtId="0" fontId="30" fillId="0" borderId="35" xfId="4" applyNumberFormat="1" applyFont="1" applyBorder="1" applyAlignment="1" applyProtection="1">
      <alignment horizontal="center" vertical="center"/>
      <protection hidden="1"/>
    </xf>
    <xf numFmtId="0" fontId="30" fillId="0" borderId="0" xfId="4" applyNumberFormat="1" applyFont="1" applyAlignment="1" applyProtection="1">
      <alignment horizontal="center" vertical="center"/>
      <protection hidden="1"/>
    </xf>
    <xf numFmtId="0" fontId="30" fillId="0" borderId="34" xfId="4" applyNumberFormat="1" applyFont="1" applyBorder="1" applyAlignment="1" applyProtection="1">
      <alignment horizontal="center" vertical="center"/>
      <protection hidden="1"/>
    </xf>
    <xf numFmtId="0" fontId="30" fillId="0" borderId="39" xfId="4" applyNumberFormat="1" applyFont="1" applyBorder="1" applyAlignment="1" applyProtection="1">
      <alignment horizontal="center" vertical="center"/>
      <protection hidden="1"/>
    </xf>
    <xf numFmtId="0" fontId="30" fillId="0" borderId="2" xfId="4" applyNumberFormat="1" applyFont="1" applyBorder="1" applyAlignment="1" applyProtection="1">
      <alignment horizontal="center" vertical="center"/>
      <protection hidden="1"/>
    </xf>
    <xf numFmtId="0" fontId="30" fillId="0" borderId="1" xfId="4" applyNumberFormat="1" applyFont="1" applyBorder="1" applyAlignment="1" applyProtection="1">
      <alignment horizontal="center" vertical="center"/>
      <protection hidden="1"/>
    </xf>
    <xf numFmtId="0" fontId="30" fillId="4" borderId="7" xfId="4" applyNumberFormat="1" applyFont="1" applyFill="1" applyBorder="1" applyAlignment="1" applyProtection="1">
      <alignment horizontal="center" vertical="center" wrapText="1"/>
      <protection hidden="1"/>
    </xf>
    <xf numFmtId="0" fontId="30" fillId="4" borderId="6" xfId="4" applyNumberFormat="1" applyFont="1" applyFill="1" applyBorder="1" applyAlignment="1" applyProtection="1">
      <alignment horizontal="center" vertical="center" wrapText="1"/>
      <protection hidden="1"/>
    </xf>
    <xf numFmtId="0" fontId="30" fillId="4" borderId="5" xfId="4" applyNumberFormat="1" applyFont="1" applyFill="1" applyBorder="1" applyAlignment="1" applyProtection="1">
      <alignment horizontal="center" vertical="center" wrapText="1"/>
      <protection hidden="1"/>
    </xf>
    <xf numFmtId="0" fontId="30" fillId="4" borderId="46" xfId="4" applyNumberFormat="1" applyFont="1" applyFill="1" applyBorder="1" applyAlignment="1" applyProtection="1">
      <alignment horizontal="center" vertical="center" wrapText="1"/>
      <protection hidden="1"/>
    </xf>
    <xf numFmtId="0" fontId="30" fillId="4" borderId="0" xfId="4" applyNumberFormat="1" applyFont="1" applyFill="1" applyAlignment="1" applyProtection="1">
      <alignment horizontal="center" vertical="center" wrapText="1"/>
      <protection hidden="1"/>
    </xf>
    <xf numFmtId="0" fontId="30" fillId="4" borderId="34" xfId="4" applyNumberFormat="1" applyFont="1" applyFill="1" applyBorder="1" applyAlignment="1" applyProtection="1">
      <alignment horizontal="center" vertical="center" wrapText="1"/>
      <protection hidden="1"/>
    </xf>
    <xf numFmtId="0" fontId="30" fillId="4" borderId="3" xfId="4" applyNumberFormat="1" applyFont="1" applyFill="1" applyBorder="1" applyAlignment="1" applyProtection="1">
      <alignment horizontal="center" vertical="center" wrapText="1"/>
      <protection hidden="1"/>
    </xf>
    <xf numFmtId="0" fontId="30" fillId="4" borderId="2" xfId="4" applyNumberFormat="1" applyFont="1" applyFill="1" applyBorder="1" applyAlignment="1" applyProtection="1">
      <alignment horizontal="center" vertical="center" wrapText="1"/>
      <protection hidden="1"/>
    </xf>
    <xf numFmtId="0" fontId="30" fillId="4" borderId="1" xfId="4" applyNumberFormat="1" applyFont="1" applyFill="1" applyBorder="1" applyAlignment="1" applyProtection="1">
      <alignment horizontal="center" vertical="center" wrapText="1"/>
      <protection hidden="1"/>
    </xf>
    <xf numFmtId="0" fontId="32" fillId="0" borderId="4" xfId="4" applyNumberFormat="1" applyFont="1" applyBorder="1" applyAlignment="1" applyProtection="1">
      <alignment horizontal="center" vertical="center" wrapText="1"/>
      <protection locked="0" hidden="1"/>
    </xf>
    <xf numFmtId="0" fontId="32" fillId="0" borderId="54" xfId="4" applyNumberFormat="1" applyFont="1" applyBorder="1" applyAlignment="1" applyProtection="1">
      <alignment horizontal="center" vertical="center" wrapText="1"/>
      <protection locked="0" hidden="1"/>
    </xf>
    <xf numFmtId="0" fontId="30" fillId="4" borderId="4" xfId="4" applyNumberFormat="1" applyFont="1" applyFill="1" applyBorder="1" applyAlignment="1" applyProtection="1">
      <alignment horizontal="center" vertical="center"/>
      <protection hidden="1"/>
    </xf>
    <xf numFmtId="0" fontId="30" fillId="4" borderId="54" xfId="4" applyNumberFormat="1" applyFont="1" applyFill="1" applyBorder="1" applyAlignment="1" applyProtection="1">
      <alignment horizontal="center" vertical="center"/>
      <protection hidden="1"/>
    </xf>
    <xf numFmtId="0" fontId="30" fillId="0" borderId="7" xfId="4" applyNumberFormat="1" applyFont="1" applyBorder="1" applyAlignment="1" applyProtection="1">
      <alignment horizontal="center" vertical="center"/>
      <protection hidden="1"/>
    </xf>
    <xf numFmtId="0" fontId="30" fillId="0" borderId="55" xfId="4" applyNumberFormat="1" applyFont="1" applyBorder="1" applyAlignment="1" applyProtection="1">
      <alignment horizontal="center" vertical="center"/>
      <protection hidden="1"/>
    </xf>
    <xf numFmtId="0" fontId="30" fillId="0" borderId="56" xfId="4" applyNumberFormat="1" applyFont="1" applyBorder="1" applyAlignment="1" applyProtection="1">
      <alignment horizontal="center" vertical="center"/>
      <protection hidden="1"/>
    </xf>
    <xf numFmtId="0" fontId="32" fillId="0" borderId="8" xfId="4" applyNumberFormat="1" applyFont="1" applyBorder="1" applyAlignment="1" applyProtection="1">
      <alignment horizontal="center" vertical="center" wrapText="1"/>
      <protection locked="0" hidden="1"/>
    </xf>
    <xf numFmtId="0" fontId="30" fillId="4" borderId="8" xfId="4" applyNumberFormat="1" applyFont="1" applyFill="1" applyBorder="1" applyAlignment="1" applyProtection="1">
      <alignment horizontal="center" vertical="center"/>
      <protection hidden="1"/>
    </xf>
    <xf numFmtId="0" fontId="30" fillId="0" borderId="8" xfId="4" applyNumberFormat="1" applyFont="1" applyBorder="1" applyAlignment="1" applyProtection="1">
      <alignment horizontal="center" vertical="center"/>
      <protection hidden="1"/>
    </xf>
    <xf numFmtId="0" fontId="32" fillId="0" borderId="7" xfId="4" applyNumberFormat="1" applyFont="1" applyBorder="1" applyAlignment="1" applyProtection="1">
      <alignment horizontal="center" vertical="center" wrapText="1"/>
      <protection locked="0" hidden="1"/>
    </xf>
    <xf numFmtId="0" fontId="32" fillId="0" borderId="6" xfId="4" applyNumberFormat="1" applyFont="1" applyBorder="1" applyAlignment="1" applyProtection="1">
      <alignment horizontal="center" vertical="center" wrapText="1"/>
      <protection locked="0" hidden="1"/>
    </xf>
    <xf numFmtId="0" fontId="32" fillId="0" borderId="5" xfId="4" applyNumberFormat="1" applyFont="1" applyBorder="1" applyAlignment="1" applyProtection="1">
      <alignment horizontal="center" vertical="center" wrapText="1"/>
      <protection locked="0" hidden="1"/>
    </xf>
    <xf numFmtId="0" fontId="32" fillId="0" borderId="55" xfId="4" applyNumberFormat="1" applyFont="1" applyBorder="1" applyAlignment="1" applyProtection="1">
      <alignment horizontal="center" vertical="center" wrapText="1"/>
      <protection locked="0" hidden="1"/>
    </xf>
    <xf numFmtId="0" fontId="32" fillId="0" borderId="56" xfId="4" applyNumberFormat="1" applyFont="1" applyBorder="1" applyAlignment="1" applyProtection="1">
      <alignment horizontal="center" vertical="center" wrapText="1"/>
      <protection locked="0" hidden="1"/>
    </xf>
    <xf numFmtId="0" fontId="32" fillId="0" borderId="60" xfId="4" applyNumberFormat="1" applyFont="1" applyBorder="1" applyAlignment="1" applyProtection="1">
      <alignment horizontal="center" vertical="center" wrapText="1"/>
      <protection locked="0" hidden="1"/>
    </xf>
    <xf numFmtId="0" fontId="30" fillId="4" borderId="57" xfId="4" applyNumberFormat="1" applyFont="1" applyFill="1" applyBorder="1" applyAlignment="1" applyProtection="1">
      <alignment horizontal="center" vertical="center"/>
      <protection hidden="1"/>
    </xf>
    <xf numFmtId="0" fontId="30" fillId="0" borderId="40" xfId="4" applyNumberFormat="1" applyFont="1" applyBorder="1" applyAlignment="1" applyProtection="1">
      <alignment horizontal="center" vertical="center"/>
      <protection hidden="1"/>
    </xf>
    <xf numFmtId="0" fontId="30" fillId="0" borderId="46" xfId="4" applyNumberFormat="1" applyFont="1" applyBorder="1" applyAlignment="1" applyProtection="1">
      <alignment horizontal="center" vertical="center"/>
      <protection hidden="1"/>
    </xf>
    <xf numFmtId="0" fontId="30" fillId="0" borderId="33" xfId="4" applyNumberFormat="1" applyFont="1" applyBorder="1" applyAlignment="1" applyProtection="1">
      <alignment horizontal="center" vertical="center"/>
      <protection hidden="1"/>
    </xf>
    <xf numFmtId="0" fontId="30" fillId="0" borderId="3" xfId="4" applyNumberFormat="1" applyFont="1" applyBorder="1" applyAlignment="1" applyProtection="1">
      <alignment horizontal="center" vertical="center"/>
      <protection hidden="1"/>
    </xf>
    <xf numFmtId="0" fontId="30" fillId="0" borderId="38" xfId="4" applyNumberFormat="1" applyFont="1" applyBorder="1" applyAlignment="1" applyProtection="1">
      <alignment horizontal="center" vertical="center"/>
      <protection hidden="1"/>
    </xf>
    <xf numFmtId="0" fontId="32" fillId="0" borderId="57" xfId="4" applyNumberFormat="1" applyFont="1" applyBorder="1" applyAlignment="1" applyProtection="1">
      <alignment horizontal="center" vertical="center" wrapText="1"/>
      <protection locked="0" hidden="1"/>
    </xf>
    <xf numFmtId="0" fontId="30" fillId="0" borderId="58" xfId="4" applyNumberFormat="1" applyFont="1" applyBorder="1" applyAlignment="1" applyProtection="1">
      <alignment horizontal="center" vertical="center"/>
      <protection hidden="1"/>
    </xf>
    <xf numFmtId="0" fontId="30" fillId="0" borderId="59" xfId="4" applyNumberFormat="1" applyFont="1" applyBorder="1" applyAlignment="1" applyProtection="1">
      <alignment horizontal="center" vertical="center"/>
      <protection hidden="1"/>
    </xf>
    <xf numFmtId="38" fontId="30" fillId="0" borderId="57" xfId="1" applyFont="1" applyBorder="1" applyAlignment="1" applyProtection="1">
      <alignment horizontal="center" vertical="center"/>
      <protection hidden="1"/>
    </xf>
    <xf numFmtId="38" fontId="30" fillId="0" borderId="54" xfId="1" applyFont="1" applyBorder="1" applyAlignment="1" applyProtection="1">
      <alignment horizontal="center" vertical="center"/>
      <protection hidden="1"/>
    </xf>
    <xf numFmtId="0" fontId="30" fillId="4" borderId="7" xfId="4" applyNumberFormat="1" applyFont="1" applyFill="1" applyBorder="1" applyAlignment="1" applyProtection="1">
      <alignment horizontal="center" vertical="center"/>
      <protection hidden="1"/>
    </xf>
    <xf numFmtId="0" fontId="30" fillId="4" borderId="6" xfId="4" applyNumberFormat="1" applyFont="1" applyFill="1" applyBorder="1" applyAlignment="1" applyProtection="1">
      <alignment horizontal="center" vertical="center"/>
      <protection hidden="1"/>
    </xf>
    <xf numFmtId="0" fontId="30" fillId="4" borderId="5" xfId="4" applyNumberFormat="1" applyFont="1" applyFill="1" applyBorder="1" applyAlignment="1" applyProtection="1">
      <alignment horizontal="center" vertical="center"/>
      <protection hidden="1"/>
    </xf>
    <xf numFmtId="0" fontId="30" fillId="4" borderId="46" xfId="4" applyNumberFormat="1" applyFont="1" applyFill="1" applyBorder="1" applyAlignment="1" applyProtection="1">
      <alignment horizontal="center" vertical="center"/>
      <protection hidden="1"/>
    </xf>
    <xf numFmtId="0" fontId="30" fillId="4" borderId="0" xfId="4" applyNumberFormat="1" applyFont="1" applyFill="1" applyAlignment="1" applyProtection="1">
      <alignment horizontal="center" vertical="center"/>
      <protection hidden="1"/>
    </xf>
    <xf numFmtId="0" fontId="30" fillId="4" borderId="34" xfId="4" applyNumberFormat="1" applyFont="1" applyFill="1" applyBorder="1" applyAlignment="1" applyProtection="1">
      <alignment horizontal="center" vertical="center"/>
      <protection hidden="1"/>
    </xf>
    <xf numFmtId="0" fontId="30" fillId="4" borderId="3" xfId="4" applyNumberFormat="1" applyFont="1" applyFill="1" applyBorder="1" applyAlignment="1" applyProtection="1">
      <alignment horizontal="center" vertical="center"/>
      <protection hidden="1"/>
    </xf>
    <xf numFmtId="0" fontId="30" fillId="4" borderId="2" xfId="4" applyNumberFormat="1" applyFont="1" applyFill="1" applyBorder="1" applyAlignment="1" applyProtection="1">
      <alignment horizontal="center" vertical="center"/>
      <protection hidden="1"/>
    </xf>
    <xf numFmtId="0" fontId="30" fillId="4" borderId="1" xfId="4" applyNumberFormat="1" applyFont="1" applyFill="1" applyBorder="1" applyAlignment="1" applyProtection="1">
      <alignment horizontal="center" vertical="center"/>
      <protection hidden="1"/>
    </xf>
    <xf numFmtId="12" fontId="30" fillId="0" borderId="7" xfId="4" applyNumberFormat="1" applyFont="1" applyBorder="1" applyAlignment="1" applyProtection="1">
      <alignment horizontal="center" vertical="center"/>
      <protection hidden="1"/>
    </xf>
    <xf numFmtId="12" fontId="30" fillId="0" borderId="6" xfId="4" applyNumberFormat="1" applyFont="1" applyBorder="1" applyAlignment="1" applyProtection="1">
      <alignment horizontal="center" vertical="center"/>
      <protection hidden="1"/>
    </xf>
    <xf numFmtId="12" fontId="30" fillId="0" borderId="5" xfId="4" applyNumberFormat="1" applyFont="1" applyBorder="1" applyAlignment="1" applyProtection="1">
      <alignment horizontal="center" vertical="center"/>
      <protection hidden="1"/>
    </xf>
    <xf numFmtId="12" fontId="30" fillId="0" borderId="46" xfId="4" applyNumberFormat="1" applyFont="1" applyBorder="1" applyAlignment="1" applyProtection="1">
      <alignment horizontal="center" vertical="center"/>
      <protection hidden="1"/>
    </xf>
    <xf numFmtId="12" fontId="30" fillId="0" borderId="0" xfId="4" applyNumberFormat="1" applyFont="1" applyAlignment="1" applyProtection="1">
      <alignment horizontal="center" vertical="center"/>
      <protection hidden="1"/>
    </xf>
    <xf numFmtId="12" fontId="30" fillId="0" borderId="34" xfId="4" applyNumberFormat="1" applyFont="1" applyBorder="1" applyAlignment="1" applyProtection="1">
      <alignment horizontal="center" vertical="center"/>
      <protection hidden="1"/>
    </xf>
    <xf numFmtId="12" fontId="30" fillId="0" borderId="55" xfId="4" applyNumberFormat="1" applyFont="1" applyBorder="1" applyAlignment="1" applyProtection="1">
      <alignment horizontal="center" vertical="center"/>
      <protection hidden="1"/>
    </xf>
    <xf numFmtId="12" fontId="30" fillId="0" borderId="56" xfId="4" applyNumberFormat="1" applyFont="1" applyBorder="1" applyAlignment="1" applyProtection="1">
      <alignment horizontal="center" vertical="center"/>
      <protection hidden="1"/>
    </xf>
    <xf numFmtId="12" fontId="30" fillId="0" borderId="60" xfId="4" applyNumberFormat="1" applyFont="1" applyBorder="1" applyAlignment="1" applyProtection="1">
      <alignment horizontal="center" vertical="center"/>
      <protection hidden="1"/>
    </xf>
    <xf numFmtId="12" fontId="30" fillId="0" borderId="58" xfId="4" applyNumberFormat="1" applyFont="1" applyBorder="1" applyAlignment="1" applyProtection="1">
      <alignment horizontal="center" vertical="center"/>
      <protection hidden="1"/>
    </xf>
    <xf numFmtId="12" fontId="30" fillId="0" borderId="59" xfId="4" applyNumberFormat="1" applyFont="1" applyBorder="1" applyAlignment="1" applyProtection="1">
      <alignment horizontal="center" vertical="center"/>
      <protection hidden="1"/>
    </xf>
    <xf numFmtId="12" fontId="30" fillId="0" borderId="61" xfId="4" applyNumberFormat="1" applyFont="1" applyBorder="1" applyAlignment="1" applyProtection="1">
      <alignment horizontal="center" vertical="center"/>
      <protection hidden="1"/>
    </xf>
    <xf numFmtId="12" fontId="30" fillId="0" borderId="3" xfId="4" applyNumberFormat="1" applyFont="1" applyBorder="1" applyAlignment="1" applyProtection="1">
      <alignment horizontal="center" vertical="center"/>
      <protection hidden="1"/>
    </xf>
    <xf numFmtId="12" fontId="30" fillId="0" borderId="2" xfId="4" applyNumberFormat="1" applyFont="1" applyBorder="1" applyAlignment="1" applyProtection="1">
      <alignment horizontal="center" vertical="center"/>
      <protection hidden="1"/>
    </xf>
    <xf numFmtId="12" fontId="30" fillId="0" borderId="1" xfId="4" applyNumberFormat="1" applyFont="1" applyBorder="1" applyAlignment="1" applyProtection="1">
      <alignment horizontal="center" vertical="center"/>
      <protection hidden="1"/>
    </xf>
    <xf numFmtId="0" fontId="32" fillId="0" borderId="58" xfId="4" applyNumberFormat="1" applyFont="1" applyBorder="1" applyAlignment="1" applyProtection="1">
      <alignment horizontal="center" vertical="center" wrapText="1"/>
      <protection locked="0" hidden="1"/>
    </xf>
    <xf numFmtId="0" fontId="32" fillId="0" borderId="59" xfId="4" applyNumberFormat="1" applyFont="1" applyBorder="1" applyAlignment="1" applyProtection="1">
      <alignment horizontal="center" vertical="center" wrapText="1"/>
      <protection locked="0" hidden="1"/>
    </xf>
    <xf numFmtId="0" fontId="32" fillId="0" borderId="61" xfId="4" applyNumberFormat="1" applyFont="1" applyBorder="1" applyAlignment="1" applyProtection="1">
      <alignment horizontal="center" vertical="center" wrapText="1"/>
      <protection locked="0" hidden="1"/>
    </xf>
    <xf numFmtId="0" fontId="32" fillId="0" borderId="3" xfId="4" applyNumberFormat="1" applyFont="1" applyBorder="1" applyAlignment="1" applyProtection="1">
      <alignment horizontal="center" vertical="center" wrapText="1"/>
      <protection locked="0" hidden="1"/>
    </xf>
    <xf numFmtId="0" fontId="32" fillId="0" borderId="2" xfId="4" applyNumberFormat="1" applyFont="1" applyBorder="1" applyAlignment="1" applyProtection="1">
      <alignment horizontal="center" vertical="center" wrapText="1"/>
      <protection locked="0" hidden="1"/>
    </xf>
    <xf numFmtId="0" fontId="32" fillId="0" borderId="1" xfId="4" applyNumberFormat="1" applyFont="1" applyBorder="1" applyAlignment="1" applyProtection="1">
      <alignment horizontal="center" vertical="center" wrapText="1"/>
      <protection locked="0" hidden="1"/>
    </xf>
    <xf numFmtId="0" fontId="30" fillId="4" borderId="9" xfId="4" applyNumberFormat="1" applyFont="1" applyFill="1" applyBorder="1" applyAlignment="1" applyProtection="1">
      <alignment horizontal="center" vertical="center"/>
      <protection hidden="1"/>
    </xf>
    <xf numFmtId="0" fontId="30" fillId="0" borderId="61" xfId="4" applyNumberFormat="1" applyFont="1" applyBorder="1" applyAlignment="1" applyProtection="1">
      <alignment horizontal="center" vertical="center"/>
      <protection hidden="1"/>
    </xf>
    <xf numFmtId="0" fontId="32" fillId="0" borderId="46" xfId="4" applyNumberFormat="1" applyFont="1" applyBorder="1" applyAlignment="1" applyProtection="1">
      <alignment horizontal="center" vertical="center"/>
      <protection locked="0" hidden="1"/>
    </xf>
    <xf numFmtId="0" fontId="32" fillId="0" borderId="0" xfId="4" applyNumberFormat="1" applyFont="1" applyAlignment="1" applyProtection="1">
      <alignment horizontal="center" vertical="center"/>
      <protection locked="0" hidden="1"/>
    </xf>
    <xf numFmtId="0" fontId="32" fillId="0" borderId="3" xfId="4" applyNumberFormat="1" applyFont="1" applyBorder="1" applyAlignment="1" applyProtection="1">
      <alignment horizontal="center" vertical="center"/>
      <protection locked="0" hidden="1"/>
    </xf>
    <xf numFmtId="0" fontId="32" fillId="0" borderId="2" xfId="4" applyNumberFormat="1" applyFont="1" applyBorder="1" applyAlignment="1" applyProtection="1">
      <alignment horizontal="center" vertical="center"/>
      <protection locked="0" hidden="1"/>
    </xf>
    <xf numFmtId="13" fontId="30" fillId="0" borderId="46" xfId="4" applyNumberFormat="1" applyFont="1" applyBorder="1" applyAlignment="1" applyProtection="1">
      <alignment horizontal="center" vertical="center"/>
      <protection hidden="1"/>
    </xf>
    <xf numFmtId="13" fontId="30" fillId="0" borderId="0" xfId="4" applyNumberFormat="1" applyFont="1" applyAlignment="1" applyProtection="1">
      <alignment horizontal="center" vertical="center"/>
      <protection hidden="1"/>
    </xf>
    <xf numFmtId="13" fontId="30" fillId="0" borderId="34" xfId="4" applyNumberFormat="1" applyFont="1" applyBorder="1" applyAlignment="1" applyProtection="1">
      <alignment horizontal="center" vertical="center"/>
      <protection hidden="1"/>
    </xf>
    <xf numFmtId="13" fontId="30" fillId="0" borderId="3" xfId="4" applyNumberFormat="1" applyFont="1" applyBorder="1" applyAlignment="1" applyProtection="1">
      <alignment horizontal="center" vertical="center"/>
      <protection hidden="1"/>
    </xf>
    <xf numFmtId="13" fontId="30" fillId="0" borderId="2" xfId="4" applyNumberFormat="1" applyFont="1" applyBorder="1" applyAlignment="1" applyProtection="1">
      <alignment horizontal="center" vertical="center"/>
      <protection hidden="1"/>
    </xf>
    <xf numFmtId="13" fontId="30" fillId="0" borderId="1" xfId="4" applyNumberFormat="1" applyFont="1" applyBorder="1" applyAlignment="1" applyProtection="1">
      <alignment horizontal="center" vertical="center"/>
      <protection hidden="1"/>
    </xf>
    <xf numFmtId="38" fontId="30" fillId="0" borderId="7" xfId="1" applyFont="1" applyBorder="1" applyAlignment="1" applyProtection="1">
      <alignment horizontal="center" vertical="center"/>
      <protection hidden="1"/>
    </xf>
    <xf numFmtId="38" fontId="30" fillId="0" borderId="6" xfId="1" applyFont="1" applyBorder="1" applyAlignment="1" applyProtection="1">
      <alignment horizontal="center" vertical="center"/>
      <protection hidden="1"/>
    </xf>
    <xf numFmtId="38" fontId="30" fillId="0" borderId="5" xfId="1" applyFont="1" applyBorder="1" applyAlignment="1" applyProtection="1">
      <alignment horizontal="center" vertical="center"/>
      <protection hidden="1"/>
    </xf>
    <xf numFmtId="38" fontId="30" fillId="0" borderId="46" xfId="1" applyFont="1" applyBorder="1" applyAlignment="1" applyProtection="1">
      <alignment horizontal="center" vertical="center"/>
      <protection hidden="1"/>
    </xf>
    <xf numFmtId="38" fontId="30" fillId="0" borderId="0" xfId="1" applyFont="1" applyAlignment="1" applyProtection="1">
      <alignment horizontal="center" vertical="center"/>
      <protection hidden="1"/>
    </xf>
    <xf numFmtId="38" fontId="30" fillId="0" borderId="34" xfId="1" applyFont="1" applyBorder="1" applyAlignment="1" applyProtection="1">
      <alignment horizontal="center" vertical="center"/>
      <protection hidden="1"/>
    </xf>
    <xf numFmtId="38" fontId="30" fillId="0" borderId="3" xfId="1" applyFont="1" applyBorder="1" applyAlignment="1" applyProtection="1">
      <alignment horizontal="center" vertical="center"/>
      <protection hidden="1"/>
    </xf>
    <xf numFmtId="38" fontId="30" fillId="0" borderId="2" xfId="1" applyFont="1" applyBorder="1" applyAlignment="1" applyProtection="1">
      <alignment horizontal="center" vertical="center"/>
      <protection hidden="1"/>
    </xf>
    <xf numFmtId="38" fontId="30" fillId="0" borderId="1" xfId="1" applyFont="1" applyBorder="1" applyAlignment="1" applyProtection="1">
      <alignment horizontal="center" vertical="center"/>
      <protection hidden="1"/>
    </xf>
    <xf numFmtId="0" fontId="32" fillId="0" borderId="7" xfId="4" applyNumberFormat="1" applyFont="1" applyBorder="1" applyAlignment="1" applyProtection="1">
      <alignment horizontal="center" vertical="center"/>
      <protection locked="0" hidden="1"/>
    </xf>
    <xf numFmtId="0" fontId="32" fillId="0" borderId="6" xfId="4" applyNumberFormat="1" applyFont="1" applyBorder="1" applyAlignment="1" applyProtection="1">
      <alignment horizontal="center" vertical="center"/>
      <protection locked="0" hidden="1"/>
    </xf>
    <xf numFmtId="0" fontId="32" fillId="0" borderId="55" xfId="4" applyNumberFormat="1" applyFont="1" applyBorder="1" applyAlignment="1" applyProtection="1">
      <alignment horizontal="center" vertical="center"/>
      <protection locked="0" hidden="1"/>
    </xf>
    <xf numFmtId="0" fontId="32" fillId="0" borderId="56" xfId="4" applyNumberFormat="1" applyFont="1" applyBorder="1" applyAlignment="1" applyProtection="1">
      <alignment horizontal="center" vertical="center"/>
      <protection locked="0" hidden="1"/>
    </xf>
    <xf numFmtId="0" fontId="30" fillId="0" borderId="23" xfId="4" applyNumberFormat="1" applyFont="1" applyBorder="1" applyAlignment="1" applyProtection="1">
      <alignment horizontal="center" vertical="center"/>
      <protection hidden="1"/>
    </xf>
    <xf numFmtId="0" fontId="30" fillId="0" borderId="62" xfId="4" applyNumberFormat="1" applyFont="1" applyBorder="1" applyAlignment="1" applyProtection="1">
      <alignment horizontal="center" vertical="center"/>
      <protection hidden="1"/>
    </xf>
    <xf numFmtId="13" fontId="30" fillId="0" borderId="7" xfId="4" applyNumberFormat="1" applyFont="1" applyBorder="1" applyAlignment="1" applyProtection="1">
      <alignment horizontal="center" vertical="center"/>
      <protection hidden="1"/>
    </xf>
    <xf numFmtId="13" fontId="30" fillId="0" borderId="6" xfId="4" applyNumberFormat="1" applyFont="1" applyBorder="1" applyAlignment="1" applyProtection="1">
      <alignment horizontal="center" vertical="center"/>
      <protection hidden="1"/>
    </xf>
    <xf numFmtId="13" fontId="30" fillId="0" borderId="5" xfId="4" applyNumberFormat="1" applyFont="1" applyBorder="1" applyAlignment="1" applyProtection="1">
      <alignment horizontal="center" vertical="center"/>
      <protection hidden="1"/>
    </xf>
    <xf numFmtId="0" fontId="30" fillId="0" borderId="63" xfId="4" applyNumberFormat="1" applyFont="1" applyBorder="1" applyAlignment="1" applyProtection="1">
      <alignment horizontal="center" vertical="center"/>
      <protection hidden="1"/>
    </xf>
    <xf numFmtId="0" fontId="30" fillId="0" borderId="64" xfId="4" applyNumberFormat="1" applyFont="1" applyBorder="1" applyAlignment="1" applyProtection="1">
      <alignment horizontal="center" vertical="center"/>
      <protection hidden="1"/>
    </xf>
    <xf numFmtId="0" fontId="30" fillId="0" borderId="65" xfId="4" applyNumberFormat="1" applyFont="1" applyBorder="1" applyAlignment="1" applyProtection="1">
      <alignment horizontal="center" vertical="center"/>
      <protection hidden="1"/>
    </xf>
    <xf numFmtId="0" fontId="30" fillId="0" borderId="66" xfId="4" applyNumberFormat="1" applyFont="1" applyBorder="1" applyAlignment="1" applyProtection="1">
      <alignment horizontal="center" vertical="center"/>
      <protection hidden="1"/>
    </xf>
    <xf numFmtId="0" fontId="30" fillId="0" borderId="67" xfId="4" applyNumberFormat="1" applyFont="1" applyBorder="1" applyAlignment="1" applyProtection="1">
      <alignment horizontal="center" vertical="center"/>
      <protection hidden="1"/>
    </xf>
    <xf numFmtId="0" fontId="30" fillId="0" borderId="68" xfId="4" applyNumberFormat="1" applyFont="1" applyBorder="1" applyAlignment="1" applyProtection="1">
      <alignment horizontal="center" vertical="center"/>
      <protection hidden="1"/>
    </xf>
    <xf numFmtId="13" fontId="30" fillId="0" borderId="4" xfId="4" applyNumberFormat="1" applyFont="1" applyBorder="1" applyAlignment="1" applyProtection="1">
      <alignment horizontal="center" vertical="center"/>
      <protection hidden="1"/>
    </xf>
    <xf numFmtId="0" fontId="30" fillId="0" borderId="51" xfId="4" applyNumberFormat="1" applyFont="1" applyBorder="1" applyAlignment="1" applyProtection="1">
      <alignment horizontal="center" vertical="center"/>
      <protection hidden="1"/>
    </xf>
    <xf numFmtId="0" fontId="30" fillId="0" borderId="17" xfId="4" applyNumberFormat="1" applyFont="1" applyBorder="1" applyAlignment="1" applyProtection="1">
      <alignment horizontal="center" vertical="center"/>
      <protection hidden="1"/>
    </xf>
    <xf numFmtId="0" fontId="30" fillId="0" borderId="69" xfId="4" applyNumberFormat="1" applyFont="1" applyBorder="1" applyAlignment="1" applyProtection="1">
      <alignment horizontal="center" vertical="center"/>
      <protection hidden="1"/>
    </xf>
    <xf numFmtId="0" fontId="30" fillId="0" borderId="70" xfId="4" applyNumberFormat="1" applyFont="1" applyBorder="1" applyAlignment="1" applyProtection="1">
      <alignment horizontal="center" vertical="center"/>
      <protection hidden="1"/>
    </xf>
    <xf numFmtId="0" fontId="30" fillId="0" borderId="71" xfId="4" applyNumberFormat="1" applyFont="1" applyBorder="1" applyAlignment="1" applyProtection="1">
      <alignment horizontal="center" vertical="center"/>
      <protection hidden="1"/>
    </xf>
    <xf numFmtId="0" fontId="30" fillId="0" borderId="72" xfId="4" applyNumberFormat="1" applyFont="1" applyBorder="1" applyAlignment="1" applyProtection="1">
      <alignment horizontal="center" vertical="center"/>
      <protection hidden="1"/>
    </xf>
    <xf numFmtId="0" fontId="30" fillId="0" borderId="73" xfId="4" applyNumberFormat="1" applyFont="1" applyBorder="1" applyAlignment="1" applyProtection="1">
      <alignment horizontal="center" vertical="center"/>
      <protection hidden="1"/>
    </xf>
    <xf numFmtId="0" fontId="30" fillId="4" borderId="52" xfId="4" applyNumberFormat="1" applyFont="1" applyFill="1" applyBorder="1" applyAlignment="1" applyProtection="1">
      <alignment horizontal="center" vertical="center"/>
      <protection hidden="1"/>
    </xf>
    <xf numFmtId="0" fontId="30" fillId="4" borderId="4" xfId="4" applyNumberFormat="1" applyFont="1" applyFill="1" applyBorder="1" applyAlignment="1" applyProtection="1">
      <alignment horizontal="left" vertical="center" wrapText="1"/>
      <protection locked="0" hidden="1"/>
    </xf>
    <xf numFmtId="0" fontId="30" fillId="4" borderId="75" xfId="4" applyNumberFormat="1" applyFont="1" applyFill="1" applyBorder="1" applyAlignment="1" applyProtection="1">
      <alignment horizontal="left" vertical="center" wrapText="1"/>
      <protection locked="0" hidden="1"/>
    </xf>
    <xf numFmtId="0" fontId="30" fillId="4" borderId="22" xfId="4" applyNumberFormat="1" applyFont="1" applyFill="1" applyBorder="1" applyAlignment="1" applyProtection="1">
      <alignment horizontal="center" vertical="center"/>
      <protection hidden="1"/>
    </xf>
    <xf numFmtId="0" fontId="30" fillId="4" borderId="62" xfId="4" applyNumberFormat="1" applyFont="1" applyFill="1" applyBorder="1" applyAlignment="1" applyProtection="1">
      <alignment horizontal="left" vertical="center" wrapText="1"/>
      <protection locked="0" hidden="1"/>
    </xf>
    <xf numFmtId="0" fontId="30" fillId="4" borderId="51" xfId="4" applyNumberFormat="1" applyFont="1" applyFill="1" applyBorder="1" applyAlignment="1" applyProtection="1">
      <alignment horizontal="center" vertical="center"/>
      <protection hidden="1"/>
    </xf>
    <xf numFmtId="0" fontId="30" fillId="4" borderId="17" xfId="4" applyNumberFormat="1" applyFont="1" applyFill="1" applyBorder="1" applyAlignment="1" applyProtection="1">
      <alignment horizontal="center" vertical="center"/>
      <protection hidden="1"/>
    </xf>
    <xf numFmtId="0" fontId="30" fillId="4" borderId="17" xfId="4" applyNumberFormat="1" applyFont="1" applyFill="1" applyBorder="1" applyAlignment="1" applyProtection="1">
      <alignment horizontal="left" vertical="center" wrapText="1"/>
      <protection locked="0" hidden="1"/>
    </xf>
    <xf numFmtId="0" fontId="30" fillId="4" borderId="76" xfId="4" applyNumberFormat="1" applyFont="1" applyFill="1" applyBorder="1" applyAlignment="1" applyProtection="1">
      <alignment horizontal="left" vertical="center" wrapText="1"/>
      <protection locked="0" hidden="1"/>
    </xf>
    <xf numFmtId="0" fontId="30" fillId="4" borderId="16" xfId="4" applyNumberFormat="1" applyFont="1" applyFill="1" applyBorder="1" applyAlignment="1" applyProtection="1">
      <alignment horizontal="center" vertical="center"/>
      <protection hidden="1"/>
    </xf>
    <xf numFmtId="0" fontId="30" fillId="4" borderId="77" xfId="4" applyNumberFormat="1" applyFont="1" applyFill="1" applyBorder="1" applyAlignment="1" applyProtection="1">
      <alignment horizontal="left" vertical="center" wrapText="1"/>
      <protection locked="0" hidden="1"/>
    </xf>
    <xf numFmtId="0" fontId="30" fillId="0" borderId="74" xfId="4" applyNumberFormat="1" applyFont="1" applyBorder="1" applyAlignment="1" applyProtection="1">
      <alignment horizontal="center" vertical="center"/>
      <protection hidden="1"/>
    </xf>
    <xf numFmtId="0" fontId="30" fillId="0" borderId="75" xfId="4" applyNumberFormat="1" applyFont="1" applyBorder="1" applyAlignment="1" applyProtection="1">
      <alignment horizontal="center" vertical="center"/>
      <protection hidden="1"/>
    </xf>
    <xf numFmtId="0" fontId="30" fillId="0" borderId="22" xfId="4" applyNumberFormat="1" applyFont="1" applyBorder="1" applyAlignment="1" applyProtection="1">
      <alignment horizontal="center" vertical="center"/>
      <protection hidden="1"/>
    </xf>
    <xf numFmtId="0" fontId="30" fillId="0" borderId="26" xfId="4" applyNumberFormat="1" applyFont="1" applyBorder="1" applyAlignment="1" applyProtection="1">
      <alignment horizontal="center" vertical="center"/>
      <protection hidden="1"/>
    </xf>
    <xf numFmtId="0" fontId="20" fillId="0" borderId="43" xfId="2" applyNumberFormat="1" applyFont="1" applyBorder="1" applyAlignment="1" applyProtection="1">
      <alignment horizontal="center" vertical="center" wrapText="1"/>
      <protection hidden="1"/>
    </xf>
    <xf numFmtId="0" fontId="20" fillId="0" borderId="46" xfId="2" applyNumberFormat="1" applyFont="1" applyBorder="1" applyAlignment="1" applyProtection="1">
      <alignment horizontal="center" vertical="center"/>
      <protection hidden="1"/>
    </xf>
    <xf numFmtId="0" fontId="20" fillId="0" borderId="44" xfId="2" applyNumberFormat="1" applyFont="1" applyBorder="1" applyAlignment="1" applyProtection="1">
      <alignment horizontal="center" vertical="center" wrapText="1"/>
      <protection hidden="1"/>
    </xf>
    <xf numFmtId="0" fontId="20" fillId="0" borderId="46" xfId="2" applyNumberFormat="1" applyFont="1" applyBorder="1" applyAlignment="1" applyProtection="1">
      <alignment horizontal="center" vertical="center" wrapText="1"/>
      <protection hidden="1"/>
    </xf>
    <xf numFmtId="0" fontId="20" fillId="0" borderId="34" xfId="2" applyNumberFormat="1" applyFont="1" applyBorder="1" applyAlignment="1" applyProtection="1">
      <alignment horizontal="center" vertical="center" wrapText="1"/>
      <protection hidden="1"/>
    </xf>
    <xf numFmtId="0" fontId="20" fillId="0" borderId="3" xfId="2" applyNumberFormat="1" applyFont="1" applyBorder="1" applyAlignment="1" applyProtection="1">
      <alignment horizontal="center" vertical="center" wrapText="1"/>
      <protection hidden="1"/>
    </xf>
    <xf numFmtId="0" fontId="20" fillId="0" borderId="43" xfId="2" applyNumberFormat="1" applyFont="1" applyBorder="1" applyAlignment="1" applyProtection="1">
      <alignment horizontal="distributed" vertical="center" indent="10"/>
      <protection hidden="1"/>
    </xf>
    <xf numFmtId="0" fontId="20" fillId="0" borderId="42" xfId="2" applyNumberFormat="1" applyFont="1" applyBorder="1" applyAlignment="1" applyProtection="1">
      <alignment horizontal="distributed" vertical="center" indent="10"/>
      <protection hidden="1"/>
    </xf>
    <xf numFmtId="0" fontId="20" fillId="0" borderId="44" xfId="2" applyNumberFormat="1" applyFont="1" applyBorder="1" applyAlignment="1" applyProtection="1">
      <alignment horizontal="distributed" vertical="center" indent="10"/>
      <protection hidden="1"/>
    </xf>
    <xf numFmtId="0" fontId="20" fillId="0" borderId="3" xfId="2" applyNumberFormat="1" applyFont="1" applyBorder="1" applyAlignment="1" applyProtection="1">
      <alignment horizontal="distributed" vertical="center" indent="10"/>
      <protection hidden="1"/>
    </xf>
    <xf numFmtId="0" fontId="20" fillId="0" borderId="2" xfId="2" applyNumberFormat="1" applyFont="1" applyBorder="1" applyAlignment="1" applyProtection="1">
      <alignment horizontal="distributed" vertical="center" indent="10"/>
      <protection hidden="1"/>
    </xf>
    <xf numFmtId="0" fontId="20" fillId="0" borderId="1" xfId="2" applyNumberFormat="1" applyFont="1" applyBorder="1" applyAlignment="1" applyProtection="1">
      <alignment horizontal="distributed" vertical="center" indent="10"/>
      <protection hidden="1"/>
    </xf>
    <xf numFmtId="0" fontId="20" fillId="0" borderId="43" xfId="2" applyNumberFormat="1" applyFont="1" applyBorder="1" applyAlignment="1" applyProtection="1">
      <alignment horizontal="center" vertical="center"/>
      <protection hidden="1"/>
    </xf>
    <xf numFmtId="0" fontId="20" fillId="0" borderId="43" xfId="2" applyNumberFormat="1" applyFont="1" applyBorder="1" applyAlignment="1" applyProtection="1">
      <alignment horizontal="distributed" vertical="center" indent="3"/>
      <protection hidden="1"/>
    </xf>
    <xf numFmtId="0" fontId="20" fillId="0" borderId="42" xfId="2" applyNumberFormat="1" applyFont="1" applyBorder="1" applyAlignment="1" applyProtection="1">
      <alignment horizontal="distributed" vertical="center" indent="3"/>
      <protection hidden="1"/>
    </xf>
    <xf numFmtId="0" fontId="20" fillId="0" borderId="44" xfId="2" applyNumberFormat="1" applyFont="1" applyBorder="1" applyAlignment="1" applyProtection="1">
      <alignment horizontal="distributed" vertical="center" indent="3"/>
      <protection hidden="1"/>
    </xf>
    <xf numFmtId="0" fontId="20" fillId="0" borderId="3" xfId="2" applyNumberFormat="1" applyFont="1" applyBorder="1" applyAlignment="1" applyProtection="1">
      <alignment horizontal="distributed" vertical="center" indent="3"/>
      <protection hidden="1"/>
    </xf>
    <xf numFmtId="0" fontId="20" fillId="0" borderId="2" xfId="2" applyNumberFormat="1" applyFont="1" applyBorder="1" applyAlignment="1" applyProtection="1">
      <alignment horizontal="distributed" vertical="center" indent="3"/>
      <protection hidden="1"/>
    </xf>
    <xf numFmtId="0" fontId="20" fillId="0" borderId="1" xfId="2" applyNumberFormat="1" applyFont="1" applyBorder="1" applyAlignment="1" applyProtection="1">
      <alignment horizontal="distributed" vertical="center" indent="3"/>
      <protection hidden="1"/>
    </xf>
    <xf numFmtId="0" fontId="20" fillId="0" borderId="33" xfId="2" applyNumberFormat="1" applyFont="1" applyBorder="1" applyAlignment="1" applyProtection="1">
      <alignment horizontal="center" vertical="center"/>
      <protection hidden="1"/>
    </xf>
    <xf numFmtId="0" fontId="20" fillId="4" borderId="46" xfId="2" applyNumberFormat="1" applyFont="1" applyFill="1" applyBorder="1" applyAlignment="1" applyProtection="1">
      <alignment horizontal="center" vertical="center" wrapText="1"/>
      <protection hidden="1"/>
    </xf>
    <xf numFmtId="0" fontId="20" fillId="4" borderId="34" xfId="2" applyNumberFormat="1" applyFont="1" applyFill="1" applyBorder="1" applyAlignment="1" applyProtection="1">
      <alignment horizontal="center" vertical="center" wrapText="1"/>
      <protection hidden="1"/>
    </xf>
    <xf numFmtId="0" fontId="20" fillId="4" borderId="3" xfId="2" applyNumberFormat="1" applyFont="1" applyFill="1" applyBorder="1" applyAlignment="1" applyProtection="1">
      <alignment horizontal="center" vertical="center" wrapText="1"/>
      <protection hidden="1"/>
    </xf>
    <xf numFmtId="0" fontId="20" fillId="4" borderId="1" xfId="2" applyNumberFormat="1" applyFont="1" applyFill="1" applyBorder="1" applyAlignment="1" applyProtection="1">
      <alignment horizontal="center" vertical="center" wrapText="1"/>
      <protection hidden="1"/>
    </xf>
    <xf numFmtId="0" fontId="20" fillId="0" borderId="7" xfId="2" applyNumberFormat="1" applyFont="1" applyBorder="1" applyAlignment="1" applyProtection="1">
      <alignment horizontal="center" vertical="center"/>
      <protection hidden="1"/>
    </xf>
    <xf numFmtId="0" fontId="20" fillId="0" borderId="7" xfId="2" applyNumberFormat="1" applyFont="1" applyBorder="1" applyAlignment="1" applyProtection="1">
      <alignment horizontal="center" vertical="center" wrapText="1"/>
      <protection hidden="1"/>
    </xf>
    <xf numFmtId="0" fontId="20" fillId="3" borderId="7" xfId="2" applyNumberFormat="1" applyFont="1" applyFill="1" applyBorder="1" applyAlignment="1" applyProtection="1">
      <alignment horizontal="center" vertical="center"/>
      <protection locked="0" hidden="1"/>
    </xf>
    <xf numFmtId="0" fontId="20" fillId="3" borderId="5" xfId="2" applyNumberFormat="1" applyFont="1" applyFill="1" applyBorder="1" applyAlignment="1" applyProtection="1">
      <alignment horizontal="center" vertical="center"/>
      <protection locked="0" hidden="1"/>
    </xf>
    <xf numFmtId="0" fontId="20" fillId="3" borderId="1" xfId="2" applyNumberFormat="1" applyFont="1" applyFill="1" applyBorder="1" applyAlignment="1" applyProtection="1">
      <alignment horizontal="center" vertical="center"/>
      <protection locked="0" hidden="1"/>
    </xf>
    <xf numFmtId="0" fontId="20" fillId="0" borderId="40" xfId="2" applyNumberFormat="1" applyFont="1" applyBorder="1" applyAlignment="1" applyProtection="1">
      <alignment horizontal="center" vertical="center"/>
      <protection hidden="1"/>
    </xf>
    <xf numFmtId="0" fontId="20" fillId="4" borderId="7" xfId="2" applyNumberFormat="1" applyFont="1" applyFill="1" applyBorder="1" applyAlignment="1" applyProtection="1">
      <alignment horizontal="center" vertical="center"/>
      <protection hidden="1"/>
    </xf>
    <xf numFmtId="0" fontId="20" fillId="4" borderId="5" xfId="2" applyNumberFormat="1" applyFont="1" applyFill="1" applyBorder="1" applyAlignment="1" applyProtection="1">
      <alignment horizontal="center" vertical="center"/>
      <protection hidden="1"/>
    </xf>
    <xf numFmtId="0" fontId="20" fillId="4" borderId="1" xfId="2" applyNumberFormat="1" applyFont="1" applyFill="1" applyBorder="1" applyAlignment="1" applyProtection="1">
      <alignment horizontal="center" vertical="center"/>
      <protection hidden="1"/>
    </xf>
    <xf numFmtId="0" fontId="20" fillId="0" borderId="48" xfId="2" applyNumberFormat="1" applyFont="1" applyBorder="1" applyAlignment="1" applyProtection="1">
      <alignment horizontal="center" vertical="center"/>
      <protection hidden="1"/>
    </xf>
    <xf numFmtId="0" fontId="20" fillId="0" borderId="63" xfId="2" applyNumberFormat="1" applyFont="1" applyBorder="1" applyAlignment="1" applyProtection="1">
      <alignment horizontal="center" vertical="center"/>
      <protection hidden="1"/>
    </xf>
    <xf numFmtId="0" fontId="20" fillId="0" borderId="65" xfId="2" applyNumberFormat="1" applyFont="1" applyBorder="1" applyAlignment="1" applyProtection="1">
      <alignment horizontal="center" vertical="center"/>
      <protection hidden="1"/>
    </xf>
    <xf numFmtId="0" fontId="20" fillId="0" borderId="240" xfId="2" applyNumberFormat="1" applyFont="1" applyBorder="1" applyAlignment="1" applyProtection="1">
      <alignment horizontal="center" vertical="center"/>
      <protection hidden="1"/>
    </xf>
    <xf numFmtId="0" fontId="20" fillId="0" borderId="241" xfId="2" applyNumberFormat="1" applyFont="1" applyBorder="1" applyAlignment="1" applyProtection="1">
      <alignment horizontal="center" vertical="center"/>
      <protection hidden="1"/>
    </xf>
    <xf numFmtId="0" fontId="29" fillId="0" borderId="37" xfId="2" applyNumberFormat="1" applyFont="1" applyBorder="1" applyAlignment="1" applyProtection="1">
      <alignment horizontal="center" vertical="center"/>
      <protection hidden="1"/>
    </xf>
    <xf numFmtId="0" fontId="29" fillId="0" borderId="6" xfId="2" applyNumberFormat="1" applyFont="1" applyBorder="1" applyAlignment="1" applyProtection="1">
      <alignment horizontal="center" vertical="center"/>
      <protection hidden="1"/>
    </xf>
    <xf numFmtId="0" fontId="29" fillId="0" borderId="5" xfId="2" applyNumberFormat="1" applyFont="1" applyBorder="1" applyAlignment="1" applyProtection="1">
      <alignment horizontal="center" vertical="center"/>
      <protection hidden="1"/>
    </xf>
    <xf numFmtId="0" fontId="29" fillId="0" borderId="15" xfId="2" applyNumberFormat="1" applyFont="1" applyBorder="1" applyAlignment="1" applyProtection="1">
      <alignment horizontal="center" vertical="center"/>
      <protection hidden="1"/>
    </xf>
    <xf numFmtId="0" fontId="29" fillId="0" borderId="14" xfId="2" applyNumberFormat="1" applyFont="1" applyBorder="1" applyAlignment="1" applyProtection="1">
      <alignment horizontal="center" vertical="center"/>
      <protection hidden="1"/>
    </xf>
    <xf numFmtId="0" fontId="29" fillId="0" borderId="13" xfId="2" applyNumberFormat="1" applyFont="1" applyBorder="1" applyAlignment="1" applyProtection="1">
      <alignment horizontal="center" vertical="center"/>
      <protection hidden="1"/>
    </xf>
    <xf numFmtId="0" fontId="20" fillId="4" borderId="14" xfId="2" applyNumberFormat="1" applyFont="1" applyFill="1" applyBorder="1" applyAlignment="1" applyProtection="1">
      <alignment horizontal="center" vertical="center"/>
      <protection locked="0" hidden="1"/>
    </xf>
    <xf numFmtId="0" fontId="20" fillId="3" borderId="43" xfId="2" applyNumberFormat="1" applyFont="1" applyFill="1" applyBorder="1" applyAlignment="1" applyProtection="1">
      <alignment horizontal="center" vertical="center"/>
      <protection locked="0" hidden="1"/>
    </xf>
    <xf numFmtId="0" fontId="20" fillId="3" borderId="42" xfId="2" applyNumberFormat="1" applyFont="1" applyFill="1" applyBorder="1" applyAlignment="1" applyProtection="1">
      <alignment horizontal="center" vertical="center"/>
      <protection locked="0" hidden="1"/>
    </xf>
    <xf numFmtId="0" fontId="20" fillId="3" borderId="44" xfId="2" applyNumberFormat="1" applyFont="1" applyFill="1" applyBorder="1" applyAlignment="1" applyProtection="1">
      <alignment horizontal="center" vertical="center"/>
      <protection locked="0" hidden="1"/>
    </xf>
    <xf numFmtId="0" fontId="20" fillId="3" borderId="41" xfId="2" applyNumberFormat="1" applyFont="1" applyFill="1" applyBorder="1" applyAlignment="1" applyProtection="1">
      <alignment horizontal="center" vertical="center"/>
      <protection locked="0" hidden="1"/>
    </xf>
    <xf numFmtId="0" fontId="20" fillId="4" borderId="38" xfId="2" applyNumberFormat="1" applyFont="1" applyFill="1" applyBorder="1" applyAlignment="1" applyProtection="1">
      <alignment horizontal="center" vertical="center"/>
      <protection locked="0" hidden="1"/>
    </xf>
    <xf numFmtId="0" fontId="20" fillId="4" borderId="27" xfId="2" applyNumberFormat="1" applyFont="1" applyFill="1" applyBorder="1" applyAlignment="1" applyProtection="1">
      <alignment horizontal="center" vertical="center" wrapText="1"/>
      <protection hidden="1"/>
    </xf>
    <xf numFmtId="0" fontId="20" fillId="4" borderId="4" xfId="2" applyNumberFormat="1" applyFont="1" applyFill="1" applyBorder="1" applyAlignment="1" applyProtection="1">
      <alignment horizontal="center" vertical="center" wrapText="1"/>
      <protection hidden="1"/>
    </xf>
    <xf numFmtId="0" fontId="20" fillId="4" borderId="26" xfId="2" applyNumberFormat="1" applyFont="1" applyFill="1" applyBorder="1" applyAlignment="1" applyProtection="1">
      <alignment horizontal="center" vertical="center" wrapText="1"/>
      <protection hidden="1"/>
    </xf>
    <xf numFmtId="0" fontId="20" fillId="4" borderId="62" xfId="2" applyNumberFormat="1" applyFont="1" applyFill="1" applyBorder="1" applyAlignment="1" applyProtection="1">
      <alignment horizontal="center" vertical="center" wrapText="1"/>
      <protection hidden="1"/>
    </xf>
    <xf numFmtId="0" fontId="20" fillId="3" borderId="7" xfId="2" applyNumberFormat="1" applyFont="1" applyFill="1" applyBorder="1" applyAlignment="1" applyProtection="1">
      <alignment horizontal="center" vertical="center" wrapText="1"/>
      <protection locked="0" hidden="1"/>
    </xf>
    <xf numFmtId="0" fontId="20" fillId="3" borderId="6" xfId="2" applyNumberFormat="1" applyFont="1" applyFill="1" applyBorder="1" applyAlignment="1" applyProtection="1">
      <alignment horizontal="center" vertical="center" wrapText="1"/>
      <protection locked="0" hidden="1"/>
    </xf>
    <xf numFmtId="0" fontId="20" fillId="3" borderId="5" xfId="2" applyNumberFormat="1" applyFont="1" applyFill="1" applyBorder="1" applyAlignment="1" applyProtection="1">
      <alignment horizontal="center" vertical="center" wrapText="1"/>
      <protection locked="0" hidden="1"/>
    </xf>
    <xf numFmtId="0" fontId="20" fillId="3" borderId="3" xfId="2" applyNumberFormat="1" applyFont="1" applyFill="1" applyBorder="1" applyAlignment="1" applyProtection="1">
      <alignment horizontal="center" vertical="center" wrapText="1"/>
      <protection locked="0" hidden="1"/>
    </xf>
    <xf numFmtId="0" fontId="20" fillId="4" borderId="2" xfId="2" applyNumberFormat="1" applyFont="1" applyFill="1" applyBorder="1" applyAlignment="1" applyProtection="1">
      <alignment horizontal="center" vertical="center" wrapText="1"/>
      <protection locked="0" hidden="1"/>
    </xf>
    <xf numFmtId="0" fontId="20" fillId="3" borderId="1" xfId="2" applyNumberFormat="1" applyFont="1" applyFill="1" applyBorder="1" applyAlignment="1" applyProtection="1">
      <alignment horizontal="center" vertical="center" wrapText="1"/>
      <protection locked="0" hidden="1"/>
    </xf>
    <xf numFmtId="0" fontId="20" fillId="3" borderId="40" xfId="2" applyNumberFormat="1" applyFont="1" applyFill="1" applyBorder="1" applyAlignment="1" applyProtection="1">
      <alignment horizontal="center" vertical="center" wrapText="1"/>
      <protection locked="0" hidden="1"/>
    </xf>
    <xf numFmtId="0" fontId="20" fillId="4" borderId="38" xfId="2" applyNumberFormat="1" applyFont="1" applyFill="1" applyBorder="1" applyAlignment="1" applyProtection="1">
      <alignment horizontal="center" vertical="center" wrapText="1"/>
      <protection locked="0" hidden="1"/>
    </xf>
    <xf numFmtId="0" fontId="20" fillId="3" borderId="4" xfId="2" applyNumberFormat="1" applyFont="1" applyFill="1" applyBorder="1" applyAlignment="1" applyProtection="1">
      <alignment horizontal="center" vertical="center" wrapText="1"/>
      <protection locked="0" hidden="1"/>
    </xf>
    <xf numFmtId="0" fontId="20" fillId="3" borderId="9" xfId="2" applyNumberFormat="1" applyFont="1" applyFill="1" applyBorder="1" applyAlignment="1" applyProtection="1">
      <alignment horizontal="center" vertical="center" wrapText="1"/>
      <protection locked="0" hidden="1"/>
    </xf>
    <xf numFmtId="0" fontId="20" fillId="3" borderId="62" xfId="2" applyNumberFormat="1" applyFont="1" applyFill="1" applyBorder="1" applyAlignment="1" applyProtection="1">
      <alignment horizontal="center" vertical="center" wrapText="1"/>
      <protection locked="0" hidden="1"/>
    </xf>
    <xf numFmtId="0" fontId="20" fillId="5" borderId="42" xfId="2" applyNumberFormat="1" applyFont="1" applyFill="1" applyBorder="1" applyAlignment="1" applyProtection="1">
      <alignment horizontal="center" vertical="center"/>
      <protection hidden="1"/>
    </xf>
    <xf numFmtId="0" fontId="20" fillId="5" borderId="44" xfId="2" applyNumberFormat="1" applyFont="1" applyFill="1" applyBorder="1" applyAlignment="1" applyProtection="1">
      <alignment horizontal="center" vertical="center"/>
      <protection hidden="1"/>
    </xf>
    <xf numFmtId="0" fontId="20" fillId="5" borderId="39" xfId="2" applyNumberFormat="1" applyFont="1" applyFill="1" applyBorder="1" applyAlignment="1" applyProtection="1">
      <alignment horizontal="center" vertical="center"/>
      <protection hidden="1"/>
    </xf>
    <xf numFmtId="0" fontId="20" fillId="5" borderId="2" xfId="2" applyNumberFormat="1" applyFont="1" applyFill="1" applyBorder="1" applyAlignment="1" applyProtection="1">
      <alignment horizontal="center" vertical="center"/>
      <protection hidden="1"/>
    </xf>
    <xf numFmtId="0" fontId="20" fillId="3" borderId="46" xfId="2" applyNumberFormat="1" applyFont="1" applyFill="1" applyBorder="1" applyAlignment="1" applyProtection="1">
      <alignment horizontal="center" vertical="center" wrapText="1"/>
      <protection locked="0" hidden="1"/>
    </xf>
    <xf numFmtId="0" fontId="20" fillId="4" borderId="0" xfId="2" applyNumberFormat="1" applyFont="1" applyFill="1" applyAlignment="1" applyProtection="1">
      <alignment horizontal="center" vertical="center" wrapText="1"/>
      <protection locked="0" hidden="1"/>
    </xf>
    <xf numFmtId="0" fontId="20" fillId="3" borderId="34" xfId="2" applyNumberFormat="1" applyFont="1" applyFill="1" applyBorder="1" applyAlignment="1" applyProtection="1">
      <alignment horizontal="center" vertical="center" wrapText="1"/>
      <protection locked="0" hidden="1"/>
    </xf>
    <xf numFmtId="0" fontId="20" fillId="3" borderId="33" xfId="2" applyNumberFormat="1" applyFont="1" applyFill="1" applyBorder="1" applyAlignment="1" applyProtection="1">
      <alignment horizontal="center" vertical="center" wrapText="1"/>
      <protection locked="0" hidden="1"/>
    </xf>
    <xf numFmtId="0" fontId="20" fillId="0" borderId="35" xfId="2" applyNumberFormat="1" applyFont="1" applyBorder="1" applyAlignment="1" applyProtection="1">
      <alignment horizontal="center" vertical="center" wrapText="1"/>
      <protection hidden="1"/>
    </xf>
    <xf numFmtId="38" fontId="20" fillId="3" borderId="7" xfId="1" applyFont="1" applyFill="1" applyBorder="1" applyAlignment="1" applyProtection="1">
      <alignment horizontal="center" vertical="center"/>
      <protection locked="0" hidden="1"/>
    </xf>
    <xf numFmtId="38" fontId="20" fillId="3" borderId="6" xfId="1" applyFont="1" applyFill="1" applyBorder="1" applyAlignment="1" applyProtection="1">
      <alignment horizontal="center" vertical="center"/>
      <protection locked="0" hidden="1"/>
    </xf>
    <xf numFmtId="0" fontId="20" fillId="3" borderId="8" xfId="2" applyNumberFormat="1" applyFont="1" applyFill="1" applyBorder="1" applyAlignment="1" applyProtection="1">
      <alignment horizontal="center" vertical="center" wrapText="1"/>
      <protection locked="0" hidden="1"/>
    </xf>
    <xf numFmtId="0" fontId="20" fillId="4" borderId="4" xfId="2" applyNumberFormat="1" applyFont="1" applyFill="1" applyBorder="1" applyAlignment="1" applyProtection="1">
      <alignment horizontal="center" vertical="center" wrapText="1"/>
      <protection locked="0" hidden="1"/>
    </xf>
    <xf numFmtId="0" fontId="20" fillId="3" borderId="78" xfId="2" applyNumberFormat="1" applyFont="1" applyFill="1" applyBorder="1" applyAlignment="1" applyProtection="1">
      <alignment horizontal="center" vertical="center" wrapText="1"/>
      <protection locked="0" hidden="1"/>
    </xf>
    <xf numFmtId="0" fontId="20" fillId="5" borderId="7" xfId="2" applyNumberFormat="1" applyFont="1" applyFill="1" applyBorder="1" applyAlignment="1" applyProtection="1">
      <alignment horizontal="center" vertical="center"/>
      <protection hidden="1"/>
    </xf>
    <xf numFmtId="0" fontId="20" fillId="5" borderId="6" xfId="2" applyNumberFormat="1" applyFont="1" applyFill="1" applyBorder="1" applyAlignment="1" applyProtection="1">
      <alignment horizontal="center" vertical="center"/>
      <protection hidden="1"/>
    </xf>
    <xf numFmtId="0" fontId="20" fillId="5" borderId="5" xfId="2" applyNumberFormat="1" applyFont="1" applyFill="1" applyBorder="1" applyAlignment="1" applyProtection="1">
      <alignment horizontal="center" vertical="center"/>
      <protection hidden="1"/>
    </xf>
    <xf numFmtId="0" fontId="20" fillId="3" borderId="4" xfId="2" applyNumberFormat="1" applyFont="1" applyFill="1" applyBorder="1" applyAlignment="1" applyProtection="1">
      <alignment horizontal="left" vertical="center" wrapText="1"/>
      <protection locked="0" hidden="1"/>
    </xf>
    <xf numFmtId="0" fontId="20" fillId="3" borderId="62" xfId="2" applyNumberFormat="1" applyFont="1" applyFill="1" applyBorder="1" applyAlignment="1" applyProtection="1">
      <alignment horizontal="left" vertical="center" wrapText="1"/>
      <protection locked="0" hidden="1"/>
    </xf>
    <xf numFmtId="0" fontId="20" fillId="3" borderId="17" xfId="2" applyNumberFormat="1" applyFont="1" applyFill="1" applyBorder="1" applyAlignment="1" applyProtection="1">
      <alignment horizontal="left" vertical="center" wrapText="1"/>
      <protection locked="0" hidden="1"/>
    </xf>
    <xf numFmtId="0" fontId="20" fillId="3" borderId="77" xfId="2" applyNumberFormat="1" applyFont="1" applyFill="1" applyBorder="1" applyAlignment="1" applyProtection="1">
      <alignment horizontal="left" vertical="center" wrapText="1"/>
      <protection locked="0" hidden="1"/>
    </xf>
    <xf numFmtId="38" fontId="20" fillId="3" borderId="46" xfId="1" applyFont="1" applyFill="1" applyBorder="1" applyAlignment="1" applyProtection="1">
      <alignment horizontal="center" vertical="center"/>
      <protection locked="0" hidden="1"/>
    </xf>
    <xf numFmtId="38" fontId="20" fillId="4" borderId="0" xfId="1" applyFont="1" applyFill="1" applyAlignment="1" applyProtection="1">
      <alignment horizontal="center" vertical="center"/>
      <protection locked="0" hidden="1"/>
    </xf>
    <xf numFmtId="0" fontId="20" fillId="4" borderId="48" xfId="2" applyNumberFormat="1" applyFont="1" applyFill="1" applyBorder="1" applyAlignment="1" applyProtection="1">
      <alignment horizontal="center" vertical="center"/>
      <protection hidden="1"/>
    </xf>
    <xf numFmtId="0" fontId="20" fillId="4" borderId="40" xfId="2" applyNumberFormat="1" applyFont="1" applyFill="1" applyBorder="1" applyAlignment="1" applyProtection="1">
      <alignment horizontal="center" vertical="center"/>
      <protection hidden="1"/>
    </xf>
    <xf numFmtId="0" fontId="20" fillId="4" borderId="32" xfId="2" applyNumberFormat="1" applyFont="1" applyFill="1" applyBorder="1" applyAlignment="1" applyProtection="1">
      <alignment horizontal="center" vertical="center"/>
      <protection hidden="1"/>
    </xf>
    <xf numFmtId="0" fontId="20" fillId="0" borderId="23" xfId="2" applyNumberFormat="1" applyFont="1" applyBorder="1" applyAlignment="1" applyProtection="1">
      <alignment horizontal="center" vertical="center"/>
      <protection locked="0" hidden="1"/>
    </xf>
    <xf numFmtId="0" fontId="20" fillId="0" borderId="22" xfId="2" applyNumberFormat="1" applyFont="1" applyBorder="1" applyAlignment="1" applyProtection="1">
      <alignment horizontal="center" vertical="center"/>
      <protection locked="0" hidden="1"/>
    </xf>
    <xf numFmtId="0" fontId="20" fillId="4" borderId="38" xfId="2" applyNumberFormat="1" applyFont="1" applyFill="1" applyBorder="1" applyAlignment="1" applyProtection="1">
      <alignment horizontal="center" vertical="center"/>
      <protection hidden="1"/>
    </xf>
    <xf numFmtId="0" fontId="20" fillId="3" borderId="46" xfId="2" applyNumberFormat="1" applyFont="1" applyFill="1" applyBorder="1" applyAlignment="1" applyProtection="1">
      <alignment horizontal="center" vertical="center"/>
      <protection locked="0" hidden="1"/>
    </xf>
    <xf numFmtId="0" fontId="20" fillId="3" borderId="33" xfId="2" applyNumberFormat="1" applyFont="1" applyFill="1" applyBorder="1" applyAlignment="1" applyProtection="1">
      <alignment horizontal="center" vertical="center"/>
      <protection locked="0" hidden="1"/>
    </xf>
    <xf numFmtId="0" fontId="20" fillId="5" borderId="0" xfId="2" applyNumberFormat="1" applyFont="1" applyFill="1" applyAlignment="1" applyProtection="1">
      <alignment horizontal="center" vertical="center"/>
      <protection hidden="1"/>
    </xf>
    <xf numFmtId="0" fontId="20" fillId="5" borderId="34" xfId="2" applyNumberFormat="1" applyFont="1" applyFill="1" applyBorder="1" applyAlignment="1" applyProtection="1">
      <alignment horizontal="center" vertical="center"/>
      <protection hidden="1"/>
    </xf>
    <xf numFmtId="0" fontId="20" fillId="5" borderId="35" xfId="2" applyNumberFormat="1" applyFont="1" applyFill="1" applyBorder="1" applyAlignment="1" applyProtection="1">
      <alignment horizontal="center" vertical="center"/>
      <protection hidden="1"/>
    </xf>
    <xf numFmtId="0" fontId="20" fillId="5" borderId="0" xfId="2" applyNumberFormat="1" applyFont="1" applyFill="1" applyBorder="1" applyAlignment="1" applyProtection="1">
      <alignment horizontal="center" vertical="center"/>
      <protection hidden="1"/>
    </xf>
    <xf numFmtId="0" fontId="20" fillId="0" borderId="3" xfId="2" applyNumberFormat="1" applyFont="1" applyBorder="1" applyAlignment="1" applyProtection="1">
      <alignment horizontal="center" vertical="center"/>
      <protection locked="0" hidden="1"/>
    </xf>
    <xf numFmtId="0" fontId="20" fillId="0" borderId="1" xfId="2" applyNumberFormat="1" applyFont="1" applyBorder="1" applyAlignment="1" applyProtection="1">
      <alignment horizontal="center" vertical="center"/>
      <protection locked="0" hidden="1"/>
    </xf>
    <xf numFmtId="0" fontId="20" fillId="3" borderId="34" xfId="2" applyNumberFormat="1" applyFont="1" applyFill="1" applyBorder="1" applyAlignment="1" applyProtection="1">
      <alignment horizontal="center" vertical="center"/>
      <protection locked="0" hidden="1"/>
    </xf>
    <xf numFmtId="0" fontId="20" fillId="0" borderId="29" xfId="2" applyNumberFormat="1" applyFont="1" applyBorder="1" applyAlignment="1" applyProtection="1">
      <alignment horizontal="distributed" vertical="center" indent="10"/>
      <protection hidden="1"/>
    </xf>
    <xf numFmtId="0" fontId="20" fillId="0" borderId="28" xfId="2" applyNumberFormat="1" applyFont="1" applyBorder="1" applyAlignment="1" applyProtection="1">
      <alignment horizontal="distributed" vertical="center" indent="10"/>
      <protection hidden="1"/>
    </xf>
    <xf numFmtId="0" fontId="20" fillId="3" borderId="36" xfId="2" applyNumberFormat="1" applyFont="1" applyFill="1" applyBorder="1" applyAlignment="1" applyProtection="1">
      <alignment horizontal="center" vertical="center" wrapText="1"/>
      <protection locked="0" hidden="1"/>
    </xf>
    <xf numFmtId="0" fontId="20" fillId="3" borderId="80" xfId="2" applyNumberFormat="1" applyFont="1" applyFill="1" applyBorder="1" applyAlignment="1" applyProtection="1">
      <alignment horizontal="center" vertical="center" wrapText="1"/>
      <protection locked="0" hidden="1"/>
    </xf>
    <xf numFmtId="0" fontId="20" fillId="3" borderId="37" xfId="2" applyNumberFormat="1" applyFont="1" applyFill="1" applyBorder="1" applyAlignment="1" applyProtection="1">
      <alignment horizontal="center" vertical="center"/>
      <protection locked="0" hidden="1"/>
    </xf>
    <xf numFmtId="0" fontId="20" fillId="3" borderId="6" xfId="2" applyNumberFormat="1" applyFont="1" applyFill="1" applyBorder="1" applyAlignment="1" applyProtection="1">
      <alignment horizontal="center" vertical="center"/>
      <protection locked="0" hidden="1"/>
    </xf>
    <xf numFmtId="0" fontId="20" fillId="4" borderId="22" xfId="2" applyNumberFormat="1" applyFont="1" applyFill="1" applyBorder="1" applyAlignment="1" applyProtection="1">
      <alignment horizontal="center" vertical="center" wrapText="1"/>
      <protection locked="0" hidden="1"/>
    </xf>
    <xf numFmtId="0" fontId="20" fillId="0" borderId="0" xfId="2" applyNumberFormat="1" applyFont="1" applyAlignment="1" applyProtection="1">
      <alignment vertical="center"/>
      <protection hidden="1"/>
    </xf>
    <xf numFmtId="0" fontId="20" fillId="0" borderId="26" xfId="2" applyNumberFormat="1" applyFont="1" applyBorder="1" applyAlignment="1" applyProtection="1">
      <alignment horizontal="center" vertical="center"/>
      <protection hidden="1"/>
    </xf>
    <xf numFmtId="0" fontId="20" fillId="0" borderId="62" xfId="2" applyNumberFormat="1" applyFont="1" applyBorder="1" applyAlignment="1" applyProtection="1">
      <alignment horizontal="center" vertical="center"/>
      <protection hidden="1"/>
    </xf>
    <xf numFmtId="0" fontId="20" fillId="0" borderId="27" xfId="2" applyNumberFormat="1" applyFont="1" applyBorder="1" applyAlignment="1" applyProtection="1">
      <alignment horizontal="distributed" vertical="center" indent="3"/>
      <protection hidden="1"/>
    </xf>
    <xf numFmtId="0" fontId="20" fillId="6" borderId="83" xfId="2" applyNumberFormat="1" applyFont="1" applyFill="1" applyBorder="1" applyAlignment="1" applyProtection="1">
      <alignment horizontal="center" vertical="center"/>
      <protection hidden="1"/>
    </xf>
    <xf numFmtId="0" fontId="20" fillId="6" borderId="82" xfId="2" applyNumberFormat="1" applyFont="1" applyFill="1" applyBorder="1" applyAlignment="1" applyProtection="1">
      <alignment horizontal="center" vertical="center"/>
      <protection hidden="1"/>
    </xf>
    <xf numFmtId="0" fontId="20" fillId="0" borderId="7" xfId="2" applyNumberFormat="1" applyFont="1" applyBorder="1" applyAlignment="1" applyProtection="1">
      <alignment horizontal="center" vertical="center" textRotation="255"/>
      <protection hidden="1"/>
    </xf>
    <xf numFmtId="0" fontId="20" fillId="0" borderId="5" xfId="2" applyNumberFormat="1" applyFont="1" applyBorder="1" applyAlignment="1" applyProtection="1">
      <alignment horizontal="center" vertical="center" textRotation="255"/>
      <protection hidden="1"/>
    </xf>
    <xf numFmtId="0" fontId="20" fillId="0" borderId="46" xfId="2" applyNumberFormat="1" applyFont="1" applyBorder="1" applyAlignment="1" applyProtection="1">
      <alignment horizontal="center" vertical="center" textRotation="255"/>
      <protection hidden="1"/>
    </xf>
    <xf numFmtId="0" fontId="20" fillId="0" borderId="34" xfId="2" applyNumberFormat="1" applyFont="1" applyBorder="1" applyAlignment="1" applyProtection="1">
      <alignment horizontal="center" vertical="center" textRotation="255"/>
      <protection hidden="1"/>
    </xf>
    <xf numFmtId="0" fontId="20" fillId="0" borderId="3" xfId="2" applyNumberFormat="1" applyFont="1" applyBorder="1" applyAlignment="1" applyProtection="1">
      <alignment horizontal="center" vertical="center" textRotation="255"/>
      <protection hidden="1"/>
    </xf>
    <xf numFmtId="0" fontId="20" fillId="0" borderId="1" xfId="2" applyNumberFormat="1" applyFont="1" applyBorder="1" applyAlignment="1" applyProtection="1">
      <alignment horizontal="center" vertical="center" textRotation="255"/>
      <protection hidden="1"/>
    </xf>
    <xf numFmtId="0" fontId="20" fillId="6" borderId="84" xfId="2" applyNumberFormat="1" applyFont="1" applyFill="1" applyBorder="1" applyAlignment="1" applyProtection="1">
      <alignment horizontal="center" vertical="center"/>
      <protection hidden="1"/>
    </xf>
    <xf numFmtId="0" fontId="20" fillId="0" borderId="32" xfId="2" applyNumberFormat="1" applyFont="1" applyBorder="1" applyAlignment="1" applyProtection="1">
      <alignment horizontal="center" vertical="center"/>
      <protection hidden="1"/>
    </xf>
    <xf numFmtId="0" fontId="20" fillId="6" borderId="81" xfId="2" applyNumberFormat="1" applyFont="1" applyFill="1" applyBorder="1" applyAlignment="1" applyProtection="1">
      <alignment horizontal="center" vertical="center"/>
      <protection hidden="1"/>
    </xf>
    <xf numFmtId="0" fontId="20" fillId="4" borderId="0" xfId="2" applyNumberFormat="1" applyFont="1" applyFill="1" applyBorder="1" applyAlignment="1" applyProtection="1">
      <alignment horizontal="center" vertical="center"/>
      <protection hidden="1"/>
    </xf>
    <xf numFmtId="0" fontId="20" fillId="6" borderId="14" xfId="2" applyNumberFormat="1" applyFont="1" applyFill="1" applyBorder="1" applyAlignment="1" applyProtection="1">
      <alignment horizontal="center" vertical="center"/>
      <protection hidden="1"/>
    </xf>
    <xf numFmtId="0" fontId="20" fillId="5" borderId="6" xfId="2" applyNumberFormat="1" applyFont="1" applyFill="1" applyBorder="1" applyAlignment="1" applyProtection="1">
      <alignment horizontal="left" vertical="center"/>
      <protection hidden="1"/>
    </xf>
    <xf numFmtId="0" fontId="20" fillId="6" borderId="14" xfId="2" applyNumberFormat="1" applyFont="1" applyFill="1" applyBorder="1" applyAlignment="1" applyProtection="1">
      <alignment horizontal="left" vertical="center"/>
      <protection hidden="1"/>
    </xf>
    <xf numFmtId="0" fontId="20" fillId="3" borderId="48" xfId="2" applyNumberFormat="1" applyFont="1" applyFill="1" applyBorder="1" applyAlignment="1" applyProtection="1">
      <alignment horizontal="center" vertical="center" wrapText="1"/>
      <protection locked="0" hidden="1"/>
    </xf>
    <xf numFmtId="0" fontId="20" fillId="3" borderId="14" xfId="2" applyNumberFormat="1" applyFont="1" applyFill="1" applyBorder="1" applyAlignment="1" applyProtection="1">
      <alignment horizontal="center" vertical="center" wrapText="1"/>
      <protection locked="0" hidden="1"/>
    </xf>
    <xf numFmtId="0" fontId="20" fillId="3" borderId="32" xfId="2" applyNumberFormat="1" applyFont="1" applyFill="1" applyBorder="1" applyAlignment="1" applyProtection="1">
      <alignment horizontal="center" vertical="center" wrapText="1"/>
      <protection locked="0" hidden="1"/>
    </xf>
    <xf numFmtId="0" fontId="20" fillId="4" borderId="42" xfId="2" applyNumberFormat="1" applyFont="1" applyFill="1" applyBorder="1" applyAlignment="1" applyProtection="1">
      <alignment horizontal="center" vertical="center"/>
      <protection hidden="1"/>
    </xf>
    <xf numFmtId="0" fontId="20" fillId="3" borderId="43" xfId="2" applyNumberFormat="1" applyFont="1" applyFill="1" applyBorder="1" applyAlignment="1" applyProtection="1">
      <alignment horizontal="left" vertical="center" wrapText="1"/>
      <protection locked="0" hidden="1"/>
    </xf>
    <xf numFmtId="0" fontId="20" fillId="3" borderId="42" xfId="2" applyNumberFormat="1" applyFont="1" applyFill="1" applyBorder="1" applyAlignment="1" applyProtection="1">
      <alignment horizontal="left" vertical="center" wrapText="1"/>
      <protection locked="0" hidden="1"/>
    </xf>
    <xf numFmtId="0" fontId="20" fillId="3" borderId="44" xfId="2" applyNumberFormat="1" applyFont="1" applyFill="1" applyBorder="1" applyAlignment="1" applyProtection="1">
      <alignment horizontal="left" vertical="center" wrapText="1"/>
      <protection locked="0" hidden="1"/>
    </xf>
    <xf numFmtId="0" fontId="20" fillId="3" borderId="46" xfId="2" applyNumberFormat="1" applyFont="1" applyFill="1" applyBorder="1" applyAlignment="1" applyProtection="1">
      <alignment horizontal="left" vertical="center" wrapText="1"/>
      <protection locked="0" hidden="1"/>
    </xf>
    <xf numFmtId="0" fontId="20" fillId="4" borderId="0" xfId="2" applyNumberFormat="1" applyFont="1" applyFill="1" applyAlignment="1" applyProtection="1">
      <alignment horizontal="left" vertical="center" wrapText="1"/>
      <protection locked="0" hidden="1"/>
    </xf>
    <xf numFmtId="0" fontId="20" fillId="3" borderId="34" xfId="2" applyNumberFormat="1" applyFont="1" applyFill="1" applyBorder="1" applyAlignment="1" applyProtection="1">
      <alignment horizontal="left" vertical="center" wrapText="1"/>
      <protection locked="0" hidden="1"/>
    </xf>
    <xf numFmtId="0" fontId="20" fillId="4" borderId="14" xfId="2" applyNumberFormat="1" applyFont="1" applyFill="1" applyBorder="1" applyAlignment="1" applyProtection="1">
      <alignment horizontal="left" vertical="center" wrapText="1"/>
      <protection locked="0" hidden="1"/>
    </xf>
    <xf numFmtId="0" fontId="20" fillId="3" borderId="13" xfId="2" applyNumberFormat="1" applyFont="1" applyFill="1" applyBorder="1" applyAlignment="1" applyProtection="1">
      <alignment horizontal="left" vertical="center" wrapText="1"/>
      <protection locked="0" hidden="1"/>
    </xf>
    <xf numFmtId="0" fontId="20" fillId="4" borderId="17" xfId="2" applyNumberFormat="1" applyFont="1" applyFill="1" applyBorder="1" applyAlignment="1" applyProtection="1">
      <alignment horizontal="center" vertical="center" wrapText="1"/>
      <protection locked="0" hidden="1"/>
    </xf>
    <xf numFmtId="0" fontId="20" fillId="3" borderId="13" xfId="2" applyNumberFormat="1" applyFont="1" applyFill="1" applyBorder="1" applyAlignment="1" applyProtection="1">
      <alignment horizontal="center" vertical="center" wrapText="1"/>
      <protection locked="0" hidden="1"/>
    </xf>
    <xf numFmtId="0" fontId="20" fillId="3" borderId="79" xfId="2" applyNumberFormat="1" applyFont="1" applyFill="1" applyBorder="1" applyAlignment="1" applyProtection="1">
      <alignment horizontal="center" vertical="center" wrapText="1"/>
      <protection locked="0" hidden="1"/>
    </xf>
    <xf numFmtId="0" fontId="20" fillId="3" borderId="43" xfId="2" applyNumberFormat="1" applyFont="1" applyFill="1" applyBorder="1" applyAlignment="1" applyProtection="1">
      <alignment horizontal="left" vertical="center" wrapText="1"/>
      <protection hidden="1"/>
    </xf>
    <xf numFmtId="0" fontId="20" fillId="4" borderId="42" xfId="2" applyNumberFormat="1" applyFont="1" applyFill="1" applyBorder="1" applyAlignment="1" applyProtection="1">
      <alignment horizontal="left" vertical="center" wrapText="1"/>
      <protection hidden="1"/>
    </xf>
    <xf numFmtId="0" fontId="20" fillId="3" borderId="41" xfId="2" applyNumberFormat="1" applyFont="1" applyFill="1" applyBorder="1" applyAlignment="1" applyProtection="1">
      <alignment horizontal="left" vertical="center" wrapText="1"/>
      <protection hidden="1"/>
    </xf>
    <xf numFmtId="0" fontId="20" fillId="4" borderId="46" xfId="2" applyNumberFormat="1" applyFont="1" applyFill="1" applyBorder="1" applyAlignment="1" applyProtection="1">
      <alignment horizontal="left" vertical="center" wrapText="1"/>
      <protection hidden="1"/>
    </xf>
    <xf numFmtId="0" fontId="20" fillId="4" borderId="0" xfId="2" applyNumberFormat="1" applyFont="1" applyFill="1" applyAlignment="1" applyProtection="1">
      <alignment horizontal="left" vertical="center" wrapText="1"/>
      <protection hidden="1"/>
    </xf>
    <xf numFmtId="0" fontId="20" fillId="4" borderId="33" xfId="2" applyNumberFormat="1" applyFont="1" applyFill="1" applyBorder="1" applyAlignment="1" applyProtection="1">
      <alignment horizontal="left" vertical="center" wrapText="1"/>
      <protection hidden="1"/>
    </xf>
    <xf numFmtId="0" fontId="20" fillId="3" borderId="48" xfId="2" applyNumberFormat="1" applyFont="1" applyFill="1" applyBorder="1" applyAlignment="1" applyProtection="1">
      <alignment horizontal="left" vertical="center" wrapText="1"/>
      <protection hidden="1"/>
    </xf>
    <xf numFmtId="0" fontId="20" fillId="3" borderId="14" xfId="2" applyNumberFormat="1" applyFont="1" applyFill="1" applyBorder="1" applyAlignment="1" applyProtection="1">
      <alignment horizontal="left" vertical="center" wrapText="1"/>
      <protection hidden="1"/>
    </xf>
    <xf numFmtId="0" fontId="20" fillId="4" borderId="32" xfId="2" applyNumberFormat="1" applyFont="1" applyFill="1" applyBorder="1" applyAlignment="1" applyProtection="1">
      <alignment horizontal="left" vertical="center" wrapText="1"/>
      <protection hidden="1"/>
    </xf>
    <xf numFmtId="0" fontId="20" fillId="7" borderId="86" xfId="2" applyFont="1" applyFill="1" applyBorder="1" applyAlignment="1" applyProtection="1">
      <alignment horizontal="center" vertical="center"/>
      <protection hidden="1"/>
    </xf>
    <xf numFmtId="0" fontId="20" fillId="7" borderId="85" xfId="2" applyFont="1" applyFill="1" applyBorder="1" applyAlignment="1" applyProtection="1">
      <alignment horizontal="center" vertical="center"/>
      <protection hidden="1"/>
    </xf>
    <xf numFmtId="0" fontId="20" fillId="7" borderId="8" xfId="2" applyFont="1" applyFill="1" applyBorder="1" applyAlignment="1" applyProtection="1">
      <alignment horizontal="center" vertical="center"/>
      <protection hidden="1"/>
    </xf>
    <xf numFmtId="0" fontId="20" fillId="7" borderId="4" xfId="2" applyFont="1" applyFill="1" applyBorder="1" applyAlignment="1" applyProtection="1">
      <alignment horizontal="center" vertical="center"/>
      <protection hidden="1"/>
    </xf>
    <xf numFmtId="0" fontId="20" fillId="0" borderId="85" xfId="2" applyFont="1" applyBorder="1" applyAlignment="1" applyProtection="1">
      <alignment horizontal="center" vertical="center"/>
      <protection hidden="1"/>
    </xf>
    <xf numFmtId="0" fontId="20" fillId="0" borderId="0" xfId="2" applyFont="1" applyAlignment="1" applyProtection="1">
      <alignment horizontal="left" vertical="center"/>
      <protection hidden="1"/>
    </xf>
    <xf numFmtId="0" fontId="20" fillId="0" borderId="244" xfId="8" applyFont="1" applyBorder="1" applyAlignment="1" applyProtection="1">
      <alignment horizontal="center" vertical="center"/>
      <protection hidden="1"/>
    </xf>
    <xf numFmtId="0" fontId="20" fillId="0" borderId="245" xfId="8" applyFont="1" applyBorder="1" applyAlignment="1" applyProtection="1">
      <alignment horizontal="center" vertical="center"/>
      <protection hidden="1"/>
    </xf>
    <xf numFmtId="0" fontId="20" fillId="0" borderId="246" xfId="8" applyFont="1" applyBorder="1" applyAlignment="1" applyProtection="1">
      <alignment horizontal="center" vertical="center"/>
      <protection hidden="1"/>
    </xf>
    <xf numFmtId="0" fontId="20" fillId="0" borderId="247" xfId="8" applyFont="1" applyBorder="1" applyAlignment="1" applyProtection="1">
      <alignment horizontal="center" vertical="center"/>
      <protection hidden="1"/>
    </xf>
    <xf numFmtId="0" fontId="20" fillId="0" borderId="248" xfId="8" applyFont="1" applyBorder="1" applyAlignment="1" applyProtection="1">
      <alignment horizontal="center" vertical="center"/>
      <protection hidden="1"/>
    </xf>
    <xf numFmtId="0" fontId="20" fillId="0" borderId="249" xfId="8" applyFont="1" applyBorder="1" applyAlignment="1" applyProtection="1">
      <alignment horizontal="center" vertical="center"/>
      <protection hidden="1"/>
    </xf>
    <xf numFmtId="38" fontId="20" fillId="7" borderId="7" xfId="1" applyFont="1" applyFill="1" applyBorder="1" applyAlignment="1" applyProtection="1">
      <alignment horizontal="center" vertical="center" shrinkToFit="1"/>
      <protection hidden="1"/>
    </xf>
    <xf numFmtId="38" fontId="20" fillId="7" borderId="92" xfId="1" applyFont="1" applyFill="1" applyBorder="1" applyAlignment="1" applyProtection="1">
      <alignment horizontal="center" vertical="center" shrinkToFit="1"/>
      <protection hidden="1"/>
    </xf>
    <xf numFmtId="38" fontId="20" fillId="7" borderId="239" xfId="1" applyFont="1" applyFill="1" applyBorder="1" applyAlignment="1" applyProtection="1">
      <alignment horizontal="center" vertical="center" shrinkToFit="1"/>
      <protection hidden="1"/>
    </xf>
    <xf numFmtId="38" fontId="20" fillId="7" borderId="99" xfId="1" applyFont="1" applyFill="1" applyBorder="1" applyAlignment="1" applyProtection="1">
      <alignment horizontal="center" vertical="center" shrinkToFit="1"/>
      <protection hidden="1"/>
    </xf>
    <xf numFmtId="0" fontId="20" fillId="3" borderId="6" xfId="2" applyFont="1" applyFill="1" applyBorder="1" applyAlignment="1" applyProtection="1">
      <alignment horizontal="center" vertical="center" wrapText="1" shrinkToFit="1"/>
      <protection locked="0" hidden="1"/>
    </xf>
    <xf numFmtId="0" fontId="20" fillId="3" borderId="5" xfId="2" applyFont="1" applyFill="1" applyBorder="1" applyAlignment="1" applyProtection="1">
      <alignment horizontal="center" vertical="center" wrapText="1" shrinkToFit="1"/>
      <protection locked="0" hidden="1"/>
    </xf>
    <xf numFmtId="0" fontId="20" fillId="3" borderId="2" xfId="2" applyFont="1" applyFill="1" applyBorder="1" applyAlignment="1" applyProtection="1">
      <alignment horizontal="center" vertical="center" wrapText="1" shrinkToFit="1"/>
      <protection locked="0" hidden="1"/>
    </xf>
    <xf numFmtId="0" fontId="20" fillId="3" borderId="1" xfId="2" applyFont="1" applyFill="1" applyBorder="1" applyAlignment="1" applyProtection="1">
      <alignment horizontal="center" vertical="center" wrapText="1" shrinkToFit="1"/>
      <protection locked="0" hidden="1"/>
    </xf>
    <xf numFmtId="38" fontId="20" fillId="7" borderId="4" xfId="1" applyFont="1" applyFill="1" applyBorder="1" applyAlignment="1" applyProtection="1">
      <alignment horizontal="center" vertical="center" shrinkToFit="1"/>
      <protection locked="0" hidden="1"/>
    </xf>
    <xf numFmtId="38" fontId="20" fillId="7" borderId="87" xfId="1" applyFont="1" applyFill="1" applyBorder="1" applyAlignment="1" applyProtection="1">
      <alignment horizontal="center" vertical="center" shrinkToFit="1"/>
      <protection locked="0" hidden="1"/>
    </xf>
    <xf numFmtId="38" fontId="20" fillId="7" borderId="4" xfId="1" applyFont="1" applyFill="1" applyBorder="1" applyAlignment="1" applyProtection="1">
      <alignment horizontal="center" vertical="center" shrinkToFit="1"/>
      <protection hidden="1"/>
    </xf>
    <xf numFmtId="38" fontId="20" fillId="7" borderId="87" xfId="1" applyFont="1" applyFill="1" applyBorder="1" applyAlignment="1" applyProtection="1">
      <alignment horizontal="center" vertical="center" shrinkToFit="1"/>
      <protection hidden="1"/>
    </xf>
    <xf numFmtId="0" fontId="20" fillId="0" borderId="4" xfId="2" applyFont="1" applyBorder="1" applyAlignment="1" applyProtection="1">
      <alignment horizontal="center" vertical="center"/>
      <protection hidden="1"/>
    </xf>
    <xf numFmtId="0" fontId="20" fillId="7" borderId="90" xfId="2" applyFont="1" applyFill="1" applyBorder="1" applyAlignment="1" applyProtection="1">
      <alignment horizontal="center" vertical="center" shrinkToFit="1"/>
      <protection locked="0" hidden="1"/>
    </xf>
    <xf numFmtId="0" fontId="20" fillId="7" borderId="88" xfId="2" applyFont="1" applyFill="1" applyBorder="1" applyAlignment="1" applyProtection="1">
      <alignment horizontal="center" vertical="center" shrinkToFit="1"/>
      <protection locked="0" hidden="1"/>
    </xf>
    <xf numFmtId="0" fontId="20" fillId="3" borderId="7" xfId="2" applyFont="1" applyFill="1" applyBorder="1" applyAlignment="1" applyProtection="1">
      <alignment horizontal="center" vertical="center"/>
      <protection hidden="1"/>
    </xf>
    <xf numFmtId="0" fontId="20" fillId="3" borderId="3" xfId="2" applyFont="1" applyFill="1" applyBorder="1" applyAlignment="1" applyProtection="1">
      <alignment horizontal="center" vertical="center"/>
      <protection hidden="1"/>
    </xf>
    <xf numFmtId="0" fontId="20" fillId="3" borderId="5" xfId="2" applyFont="1" applyFill="1" applyBorder="1" applyAlignment="1" applyProtection="1">
      <alignment horizontal="center" vertical="center"/>
      <protection hidden="1"/>
    </xf>
    <xf numFmtId="0" fontId="20" fillId="3" borderId="1" xfId="2" applyFont="1" applyFill="1" applyBorder="1" applyAlignment="1" applyProtection="1">
      <alignment horizontal="center" vertical="center"/>
      <protection hidden="1"/>
    </xf>
    <xf numFmtId="38" fontId="20" fillId="3" borderId="7" xfId="1" applyFont="1" applyFill="1" applyBorder="1" applyAlignment="1" applyProtection="1">
      <alignment horizontal="center" vertical="center" shrinkToFit="1"/>
      <protection locked="0" hidden="1"/>
    </xf>
    <xf numFmtId="38" fontId="20" fillId="3" borderId="6" xfId="1" applyFont="1" applyFill="1" applyBorder="1" applyAlignment="1" applyProtection="1">
      <alignment horizontal="center" vertical="center" shrinkToFit="1"/>
      <protection locked="0" hidden="1"/>
    </xf>
    <xf numFmtId="38" fontId="20" fillId="3" borderId="5" xfId="1" applyFont="1" applyFill="1" applyBorder="1" applyAlignment="1" applyProtection="1">
      <alignment horizontal="center" vertical="center" shrinkToFit="1"/>
      <protection locked="0" hidden="1"/>
    </xf>
    <xf numFmtId="38" fontId="20" fillId="3" borderId="3" xfId="1" applyFont="1" applyFill="1" applyBorder="1" applyAlignment="1" applyProtection="1">
      <alignment horizontal="center" vertical="center" shrinkToFit="1"/>
      <protection locked="0" hidden="1"/>
    </xf>
    <xf numFmtId="38" fontId="20" fillId="3" borderId="2" xfId="1" applyFont="1" applyFill="1" applyBorder="1" applyAlignment="1" applyProtection="1">
      <alignment horizontal="center" vertical="center" shrinkToFit="1"/>
      <protection locked="0" hidden="1"/>
    </xf>
    <xf numFmtId="38" fontId="20" fillId="3" borderId="1" xfId="1" applyFont="1" applyFill="1" applyBorder="1" applyAlignment="1" applyProtection="1">
      <alignment horizontal="center" vertical="center" shrinkToFit="1"/>
      <protection locked="0" hidden="1"/>
    </xf>
    <xf numFmtId="0" fontId="20" fillId="3" borderId="4" xfId="2" applyFont="1" applyFill="1" applyBorder="1" applyAlignment="1" applyProtection="1">
      <alignment horizontal="center" vertical="center" shrinkToFit="1"/>
      <protection hidden="1"/>
    </xf>
    <xf numFmtId="0" fontId="20" fillId="3" borderId="9" xfId="2" applyFont="1" applyFill="1" applyBorder="1" applyAlignment="1" applyProtection="1">
      <alignment horizontal="center" vertical="center" shrinkToFit="1"/>
      <protection hidden="1"/>
    </xf>
    <xf numFmtId="0" fontId="20" fillId="3" borderId="6" xfId="2" applyFont="1" applyFill="1" applyBorder="1" applyAlignment="1" applyProtection="1">
      <alignment horizontal="center" vertical="center"/>
      <protection hidden="1"/>
    </xf>
    <xf numFmtId="0" fontId="20" fillId="3" borderId="0" xfId="2" applyFont="1" applyFill="1" applyAlignment="1" applyProtection="1">
      <alignment horizontal="center" vertical="center"/>
      <protection hidden="1"/>
    </xf>
    <xf numFmtId="0" fontId="20" fillId="3" borderId="4" xfId="2" applyFont="1" applyFill="1" applyBorder="1" applyAlignment="1" applyProtection="1">
      <alignment horizontal="center" vertical="center"/>
      <protection hidden="1"/>
    </xf>
    <xf numFmtId="0" fontId="20" fillId="3" borderId="9" xfId="2" applyFont="1" applyFill="1" applyBorder="1" applyAlignment="1" applyProtection="1">
      <alignment horizontal="center" vertical="center"/>
      <protection hidden="1"/>
    </xf>
    <xf numFmtId="38" fontId="20" fillId="7" borderId="3" xfId="1" applyFont="1" applyFill="1" applyBorder="1" applyAlignment="1" applyProtection="1">
      <alignment horizontal="center" vertical="center" shrinkToFit="1"/>
      <protection hidden="1"/>
    </xf>
    <xf numFmtId="38" fontId="20" fillId="7" borderId="91" xfId="1" applyFont="1" applyFill="1" applyBorder="1" applyAlignment="1" applyProtection="1">
      <alignment horizontal="center" vertical="center" shrinkToFit="1"/>
      <protection hidden="1"/>
    </xf>
    <xf numFmtId="0" fontId="20" fillId="3" borderId="8" xfId="2" applyFont="1" applyFill="1" applyBorder="1" applyAlignment="1" applyProtection="1">
      <alignment horizontal="center" vertical="center" shrinkToFit="1"/>
      <protection hidden="1"/>
    </xf>
    <xf numFmtId="0" fontId="20" fillId="0" borderId="4" xfId="2" applyFont="1" applyBorder="1" applyAlignment="1" applyProtection="1">
      <alignment horizontal="center" vertical="center" wrapText="1"/>
      <protection hidden="1"/>
    </xf>
    <xf numFmtId="0" fontId="20" fillId="0" borderId="7" xfId="2" applyFont="1" applyBorder="1" applyAlignment="1" applyProtection="1">
      <alignment horizontal="center" vertical="center" wrapText="1" shrinkToFit="1"/>
      <protection hidden="1"/>
    </xf>
    <xf numFmtId="0" fontId="20" fillId="0" borderId="5" xfId="2" applyFont="1" applyBorder="1" applyAlignment="1" applyProtection="1">
      <alignment horizontal="center" vertical="center" wrapText="1" shrinkToFit="1"/>
      <protection hidden="1"/>
    </xf>
    <xf numFmtId="0" fontId="20" fillId="0" borderId="46" xfId="2" applyFont="1" applyBorder="1" applyAlignment="1" applyProtection="1">
      <alignment horizontal="center" vertical="center" wrapText="1" shrinkToFit="1"/>
      <protection hidden="1"/>
    </xf>
    <xf numFmtId="0" fontId="20" fillId="0" borderId="34" xfId="2" applyFont="1" applyBorder="1" applyAlignment="1" applyProtection="1">
      <alignment horizontal="center" vertical="center" wrapText="1" shrinkToFit="1"/>
      <protection hidden="1"/>
    </xf>
    <xf numFmtId="0" fontId="20" fillId="0" borderId="3" xfId="2" applyFont="1" applyBorder="1" applyAlignment="1" applyProtection="1">
      <alignment horizontal="center" vertical="center" wrapText="1" shrinkToFit="1"/>
      <protection hidden="1"/>
    </xf>
    <xf numFmtId="0" fontId="20" fillId="0" borderId="1" xfId="2" applyFont="1" applyBorder="1" applyAlignment="1" applyProtection="1">
      <alignment horizontal="center" vertical="center" wrapText="1" shrinkToFit="1"/>
      <protection hidden="1"/>
    </xf>
    <xf numFmtId="0" fontId="20" fillId="0" borderId="4" xfId="2" applyFont="1" applyBorder="1" applyAlignment="1" applyProtection="1">
      <alignment horizontal="center" vertical="center" textRotation="255"/>
      <protection hidden="1"/>
    </xf>
    <xf numFmtId="0" fontId="20" fillId="3" borderId="0" xfId="2" applyFont="1" applyFill="1" applyAlignment="1" applyProtection="1">
      <alignment horizontal="center" vertical="center"/>
      <protection locked="0" hidden="1"/>
    </xf>
    <xf numFmtId="0" fontId="20" fillId="0" borderId="0" xfId="2" applyFont="1" applyAlignment="1" applyProtection="1">
      <alignment horizontal="center" vertical="center"/>
      <protection hidden="1"/>
    </xf>
    <xf numFmtId="0" fontId="20" fillId="0" borderId="0" xfId="2" applyFont="1" applyAlignment="1" applyProtection="1">
      <alignment horizontal="right" vertical="center"/>
      <protection hidden="1"/>
    </xf>
    <xf numFmtId="0" fontId="20" fillId="7" borderId="90" xfId="2" applyFont="1" applyFill="1" applyBorder="1" applyAlignment="1" applyProtection="1">
      <alignment horizontal="center" vertical="center"/>
      <protection hidden="1"/>
    </xf>
    <xf numFmtId="0" fontId="20" fillId="7" borderId="89" xfId="2" applyFont="1" applyFill="1" applyBorder="1" applyAlignment="1" applyProtection="1">
      <alignment horizontal="center" vertical="center"/>
      <protection hidden="1"/>
    </xf>
    <xf numFmtId="0" fontId="20" fillId="7" borderId="94" xfId="2" applyFont="1" applyFill="1" applyBorder="1" applyAlignment="1" applyProtection="1">
      <alignment horizontal="center" vertical="center" textRotation="255"/>
      <protection hidden="1"/>
    </xf>
    <xf numFmtId="0" fontId="20" fillId="7" borderId="93" xfId="2" applyFont="1" applyFill="1" applyBorder="1" applyAlignment="1" applyProtection="1">
      <alignment horizontal="center" vertical="center" textRotation="255"/>
      <protection hidden="1"/>
    </xf>
    <xf numFmtId="0" fontId="20" fillId="7" borderId="4" xfId="2" applyFont="1" applyFill="1" applyBorder="1" applyAlignment="1" applyProtection="1">
      <alignment horizontal="center" vertical="center" textRotation="255"/>
      <protection hidden="1"/>
    </xf>
    <xf numFmtId="0" fontId="20" fillId="7" borderId="7" xfId="2" applyFont="1" applyFill="1" applyBorder="1" applyAlignment="1" applyProtection="1">
      <alignment horizontal="center" vertical="center" wrapText="1" shrinkToFit="1"/>
      <protection locked="0" hidden="1"/>
    </xf>
    <xf numFmtId="0" fontId="20" fillId="7" borderId="5" xfId="2" applyFont="1" applyFill="1" applyBorder="1" applyAlignment="1" applyProtection="1">
      <alignment horizontal="center" vertical="center" wrapText="1" shrinkToFit="1"/>
      <protection locked="0" hidden="1"/>
    </xf>
    <xf numFmtId="0" fontId="20" fillId="7" borderId="46" xfId="2" applyFont="1" applyFill="1" applyBorder="1" applyAlignment="1" applyProtection="1">
      <alignment horizontal="center" vertical="center" wrapText="1" shrinkToFit="1"/>
      <protection locked="0" hidden="1"/>
    </xf>
    <xf numFmtId="0" fontId="20" fillId="7" borderId="34" xfId="2" applyFont="1" applyFill="1" applyBorder="1" applyAlignment="1" applyProtection="1">
      <alignment horizontal="center" vertical="center" wrapText="1" shrinkToFit="1"/>
      <protection locked="0" hidden="1"/>
    </xf>
    <xf numFmtId="0" fontId="20" fillId="7" borderId="3" xfId="2" applyFont="1" applyFill="1" applyBorder="1" applyAlignment="1" applyProtection="1">
      <alignment horizontal="center" vertical="center" wrapText="1" shrinkToFit="1"/>
      <protection locked="0" hidden="1"/>
    </xf>
    <xf numFmtId="0" fontId="20" fillId="7" borderId="1" xfId="2" applyFont="1" applyFill="1" applyBorder="1" applyAlignment="1" applyProtection="1">
      <alignment horizontal="center" vertical="center" wrapText="1" shrinkToFit="1"/>
      <protection locked="0" hidden="1"/>
    </xf>
    <xf numFmtId="0" fontId="20" fillId="7" borderId="7" xfId="2" applyFont="1" applyFill="1" applyBorder="1" applyAlignment="1" applyProtection="1">
      <alignment horizontal="center" vertical="center" wrapText="1"/>
      <protection locked="0" hidden="1"/>
    </xf>
    <xf numFmtId="0" fontId="20" fillId="7" borderId="5" xfId="2" applyFont="1" applyFill="1" applyBorder="1" applyAlignment="1" applyProtection="1">
      <alignment horizontal="center" vertical="center" wrapText="1"/>
      <protection locked="0" hidden="1"/>
    </xf>
    <xf numFmtId="0" fontId="20" fillId="7" borderId="46" xfId="2" applyFont="1" applyFill="1" applyBorder="1" applyAlignment="1" applyProtection="1">
      <alignment horizontal="center" vertical="center" wrapText="1"/>
      <protection locked="0" hidden="1"/>
    </xf>
    <xf numFmtId="0" fontId="20" fillId="7" borderId="34" xfId="2" applyFont="1" applyFill="1" applyBorder="1" applyAlignment="1" applyProtection="1">
      <alignment horizontal="center" vertical="center" wrapText="1"/>
      <protection locked="0" hidden="1"/>
    </xf>
    <xf numFmtId="0" fontId="20" fillId="7" borderId="3" xfId="2" applyFont="1" applyFill="1" applyBorder="1" applyAlignment="1" applyProtection="1">
      <alignment horizontal="center" vertical="center" wrapText="1"/>
      <protection locked="0" hidden="1"/>
    </xf>
    <xf numFmtId="0" fontId="20" fillId="7" borderId="1" xfId="2" applyFont="1" applyFill="1" applyBorder="1" applyAlignment="1" applyProtection="1">
      <alignment horizontal="center" vertical="center" wrapText="1"/>
      <protection locked="0" hidden="1"/>
    </xf>
    <xf numFmtId="0" fontId="20" fillId="7" borderId="7" xfId="2" applyFont="1" applyFill="1" applyBorder="1" applyAlignment="1" applyProtection="1">
      <alignment horizontal="center" vertical="center"/>
      <protection hidden="1"/>
    </xf>
    <xf numFmtId="0" fontId="20" fillId="7" borderId="5" xfId="2" applyFont="1" applyFill="1" applyBorder="1" applyAlignment="1" applyProtection="1">
      <alignment horizontal="center" vertical="center"/>
      <protection hidden="1"/>
    </xf>
    <xf numFmtId="0" fontId="20" fillId="7" borderId="46" xfId="2" applyFont="1" applyFill="1" applyBorder="1" applyAlignment="1" applyProtection="1">
      <alignment horizontal="center" vertical="center"/>
      <protection hidden="1"/>
    </xf>
    <xf numFmtId="0" fontId="20" fillId="7" borderId="34" xfId="2" applyFont="1" applyFill="1" applyBorder="1" applyAlignment="1" applyProtection="1">
      <alignment horizontal="center" vertical="center"/>
      <protection hidden="1"/>
    </xf>
    <xf numFmtId="0" fontId="20" fillId="7" borderId="3" xfId="2" applyFont="1" applyFill="1" applyBorder="1" applyAlignment="1" applyProtection="1">
      <alignment horizontal="center" vertical="center"/>
      <protection hidden="1"/>
    </xf>
    <xf numFmtId="0" fontId="20" fillId="7" borderId="1" xfId="2" applyFont="1" applyFill="1" applyBorder="1" applyAlignment="1" applyProtection="1">
      <alignment horizontal="center" vertical="center"/>
      <protection hidden="1"/>
    </xf>
    <xf numFmtId="0" fontId="20" fillId="7" borderId="6" xfId="2" applyFont="1" applyFill="1" applyBorder="1" applyAlignment="1" applyProtection="1">
      <alignment horizontal="center" vertical="center"/>
      <protection hidden="1"/>
    </xf>
    <xf numFmtId="0" fontId="20" fillId="7" borderId="0" xfId="2" applyFont="1" applyFill="1" applyAlignment="1" applyProtection="1">
      <alignment horizontal="center" vertical="center"/>
      <protection hidden="1"/>
    </xf>
    <xf numFmtId="0" fontId="20" fillId="7" borderId="2" xfId="2" applyFont="1" applyFill="1" applyBorder="1" applyAlignment="1" applyProtection="1">
      <alignment horizontal="center" vertical="center"/>
      <protection hidden="1"/>
    </xf>
    <xf numFmtId="0" fontId="20" fillId="7" borderId="96" xfId="2" applyFont="1" applyFill="1" applyBorder="1" applyAlignment="1" applyProtection="1">
      <alignment horizontal="center" vertical="center"/>
      <protection locked="0" hidden="1"/>
    </xf>
    <xf numFmtId="0" fontId="20" fillId="7" borderId="96" xfId="2" applyFont="1" applyFill="1" applyBorder="1" applyAlignment="1" applyProtection="1">
      <alignment horizontal="center" vertical="center"/>
      <protection hidden="1"/>
    </xf>
    <xf numFmtId="0" fontId="30" fillId="3" borderId="0" xfId="4" applyNumberFormat="1" applyFont="1" applyFill="1" applyAlignment="1" applyProtection="1">
      <alignment horizontal="center" vertical="center" shrinkToFit="1"/>
      <protection locked="0" hidden="1"/>
    </xf>
    <xf numFmtId="0" fontId="30" fillId="0" borderId="45" xfId="4" applyNumberFormat="1" applyFont="1" applyBorder="1" applyAlignment="1" applyProtection="1">
      <alignment horizontal="center" vertical="center"/>
      <protection hidden="1"/>
    </xf>
    <xf numFmtId="0" fontId="30" fillId="0" borderId="42" xfId="4" applyNumberFormat="1" applyFont="1" applyBorder="1" applyAlignment="1" applyProtection="1">
      <alignment horizontal="center" vertical="center"/>
      <protection hidden="1"/>
    </xf>
    <xf numFmtId="0" fontId="30" fillId="0" borderId="44" xfId="4" applyNumberFormat="1" applyFont="1" applyBorder="1" applyAlignment="1" applyProtection="1">
      <alignment horizontal="center" vertical="center"/>
      <protection hidden="1"/>
    </xf>
    <xf numFmtId="0" fontId="30" fillId="0" borderId="43" xfId="4" applyNumberFormat="1" applyFont="1" applyBorder="1" applyAlignment="1" applyProtection="1">
      <alignment horizontal="center" vertical="center"/>
      <protection hidden="1"/>
    </xf>
    <xf numFmtId="0" fontId="30" fillId="0" borderId="43" xfId="4" applyNumberFormat="1" applyFont="1" applyBorder="1" applyAlignment="1" applyProtection="1">
      <alignment horizontal="center" vertical="center" wrapText="1"/>
      <protection hidden="1"/>
    </xf>
    <xf numFmtId="0" fontId="30" fillId="0" borderId="42" xfId="4" applyNumberFormat="1" applyFont="1" applyBorder="1" applyAlignment="1" applyProtection="1">
      <alignment horizontal="center" vertical="center" wrapText="1"/>
      <protection hidden="1"/>
    </xf>
    <xf numFmtId="0" fontId="30" fillId="0" borderId="44" xfId="4" applyNumberFormat="1" applyFont="1" applyBorder="1" applyAlignment="1" applyProtection="1">
      <alignment horizontal="center" vertical="center" wrapText="1"/>
      <protection hidden="1"/>
    </xf>
    <xf numFmtId="0" fontId="30" fillId="0" borderId="46" xfId="4" applyNumberFormat="1" applyFont="1" applyBorder="1" applyAlignment="1" applyProtection="1">
      <alignment horizontal="center" vertical="center" wrapText="1"/>
      <protection hidden="1"/>
    </xf>
    <xf numFmtId="0" fontId="30" fillId="0" borderId="0" xfId="4" applyNumberFormat="1" applyFont="1" applyAlignment="1" applyProtection="1">
      <alignment horizontal="center" vertical="center" wrapText="1"/>
      <protection hidden="1"/>
    </xf>
    <xf numFmtId="0" fontId="30" fillId="0" borderId="34" xfId="4" applyNumberFormat="1" applyFont="1" applyBorder="1" applyAlignment="1" applyProtection="1">
      <alignment horizontal="center" vertical="center" wrapText="1"/>
      <protection hidden="1"/>
    </xf>
    <xf numFmtId="0" fontId="30" fillId="0" borderId="3" xfId="4" applyNumberFormat="1" applyFont="1" applyBorder="1" applyAlignment="1" applyProtection="1">
      <alignment horizontal="center" vertical="center" wrapText="1"/>
      <protection hidden="1"/>
    </xf>
    <xf numFmtId="0" fontId="30" fillId="0" borderId="2" xfId="4" applyNumberFormat="1" applyFont="1" applyBorder="1" applyAlignment="1" applyProtection="1">
      <alignment horizontal="center" vertical="center" wrapText="1"/>
      <protection hidden="1"/>
    </xf>
    <xf numFmtId="0" fontId="30" fillId="0" borderId="1" xfId="4" applyNumberFormat="1" applyFont="1" applyBorder="1" applyAlignment="1" applyProtection="1">
      <alignment horizontal="center" vertical="center" wrapText="1"/>
      <protection hidden="1"/>
    </xf>
    <xf numFmtId="0" fontId="30" fillId="4" borderId="14" xfId="4" applyNumberFormat="1" applyFont="1" applyFill="1" applyBorder="1" applyAlignment="1" applyProtection="1">
      <alignment horizontal="center" vertical="center"/>
      <protection locked="0" hidden="1"/>
    </xf>
    <xf numFmtId="0" fontId="30" fillId="0" borderId="41" xfId="4" applyNumberFormat="1" applyFont="1" applyBorder="1" applyAlignment="1" applyProtection="1">
      <alignment horizontal="center" vertical="center" wrapText="1"/>
      <protection hidden="1"/>
    </xf>
    <xf numFmtId="0" fontId="30" fillId="0" borderId="33" xfId="4" applyNumberFormat="1" applyFont="1" applyBorder="1" applyAlignment="1" applyProtection="1">
      <alignment horizontal="center" vertical="center" wrapText="1"/>
      <protection hidden="1"/>
    </xf>
    <xf numFmtId="0" fontId="30" fillId="0" borderId="38" xfId="4" applyNumberFormat="1" applyFont="1" applyBorder="1" applyAlignment="1" applyProtection="1">
      <alignment horizontal="center" vertical="center" wrapText="1"/>
      <protection hidden="1"/>
    </xf>
    <xf numFmtId="0" fontId="30" fillId="0" borderId="83" xfId="5" applyNumberFormat="1" applyFont="1" applyBorder="1" applyAlignment="1" applyProtection="1">
      <alignment horizontal="center" vertical="center" textRotation="255"/>
      <protection hidden="1"/>
    </xf>
    <xf numFmtId="0" fontId="30" fillId="0" borderId="82" xfId="5" applyNumberFormat="1" applyFont="1" applyBorder="1" applyAlignment="1" applyProtection="1">
      <alignment horizontal="center" vertical="center" textRotation="255"/>
      <protection hidden="1"/>
    </xf>
    <xf numFmtId="0" fontId="30" fillId="0" borderId="84" xfId="5" applyNumberFormat="1" applyFont="1" applyBorder="1" applyAlignment="1" applyProtection="1">
      <alignment horizontal="center" vertical="center" textRotation="255"/>
      <protection hidden="1"/>
    </xf>
    <xf numFmtId="0" fontId="30" fillId="4" borderId="6" xfId="6" applyNumberFormat="1" applyFont="1" applyFill="1" applyBorder="1" applyAlignment="1" applyProtection="1">
      <alignment horizontal="center" vertical="center"/>
      <protection hidden="1"/>
    </xf>
    <xf numFmtId="0" fontId="30" fillId="4" borderId="5" xfId="6" applyNumberFormat="1" applyFont="1" applyFill="1" applyBorder="1" applyAlignment="1" applyProtection="1">
      <alignment horizontal="center" vertical="center"/>
      <protection hidden="1"/>
    </xf>
    <xf numFmtId="0" fontId="30" fillId="4" borderId="2" xfId="6" applyNumberFormat="1" applyFont="1" applyFill="1" applyBorder="1" applyAlignment="1" applyProtection="1">
      <alignment horizontal="center" vertical="center"/>
      <protection hidden="1"/>
    </xf>
    <xf numFmtId="0" fontId="30" fillId="4" borderId="1" xfId="6" applyNumberFormat="1" applyFont="1" applyFill="1" applyBorder="1" applyAlignment="1" applyProtection="1">
      <alignment horizontal="center" vertical="center"/>
      <protection hidden="1"/>
    </xf>
    <xf numFmtId="0" fontId="30" fillId="0" borderId="5" xfId="5" applyNumberFormat="1" applyFont="1" applyBorder="1" applyAlignment="1" applyProtection="1">
      <alignment horizontal="center" vertical="center"/>
      <protection hidden="1"/>
    </xf>
    <xf numFmtId="0" fontId="30" fillId="0" borderId="1" xfId="5" applyNumberFormat="1" applyFont="1" applyBorder="1" applyAlignment="1" applyProtection="1">
      <alignment horizontal="center" vertical="center"/>
      <protection hidden="1"/>
    </xf>
    <xf numFmtId="176" fontId="30" fillId="0" borderId="4" xfId="4" applyNumberFormat="1" applyFont="1" applyBorder="1" applyAlignment="1" applyProtection="1">
      <alignment horizontal="center" vertical="center"/>
      <protection hidden="1"/>
    </xf>
    <xf numFmtId="176" fontId="30" fillId="3" borderId="7" xfId="4" applyNumberFormat="1" applyFont="1" applyFill="1" applyBorder="1" applyAlignment="1" applyProtection="1">
      <alignment horizontal="center" vertical="center"/>
      <protection hidden="1"/>
    </xf>
    <xf numFmtId="176" fontId="30" fillId="3" borderId="6" xfId="4" applyNumberFormat="1" applyFont="1" applyFill="1" applyBorder="1" applyAlignment="1" applyProtection="1">
      <alignment horizontal="center" vertical="center"/>
      <protection hidden="1"/>
    </xf>
    <xf numFmtId="176" fontId="30" fillId="3" borderId="5" xfId="4" applyNumberFormat="1" applyFont="1" applyFill="1" applyBorder="1" applyAlignment="1" applyProtection="1">
      <alignment horizontal="center" vertical="center"/>
      <protection hidden="1"/>
    </xf>
    <xf numFmtId="176" fontId="30" fillId="3" borderId="3" xfId="4" applyNumberFormat="1" applyFont="1" applyFill="1" applyBorder="1" applyAlignment="1" applyProtection="1">
      <alignment horizontal="center" vertical="center"/>
      <protection hidden="1"/>
    </xf>
    <xf numFmtId="176" fontId="30" fillId="3" borderId="2" xfId="4" applyNumberFormat="1" applyFont="1" applyFill="1" applyBorder="1" applyAlignment="1" applyProtection="1">
      <alignment horizontal="center" vertical="center"/>
      <protection hidden="1"/>
    </xf>
    <xf numFmtId="176" fontId="30" fillId="3" borderId="1" xfId="4" applyNumberFormat="1" applyFont="1" applyFill="1" applyBorder="1" applyAlignment="1" applyProtection="1">
      <alignment horizontal="center" vertical="center"/>
      <protection hidden="1"/>
    </xf>
    <xf numFmtId="176" fontId="30" fillId="3" borderId="7" xfId="5" applyNumberFormat="1" applyFont="1" applyFill="1" applyBorder="1" applyAlignment="1" applyProtection="1">
      <alignment horizontal="center" vertical="center"/>
      <protection hidden="1"/>
    </xf>
    <xf numFmtId="176" fontId="30" fillId="3" borderId="6" xfId="5" applyNumberFormat="1" applyFont="1" applyFill="1" applyBorder="1" applyAlignment="1" applyProtection="1">
      <alignment horizontal="center" vertical="center"/>
      <protection hidden="1"/>
    </xf>
    <xf numFmtId="176" fontId="30" fillId="3" borderId="40" xfId="5" applyNumberFormat="1" applyFont="1" applyFill="1" applyBorder="1" applyAlignment="1" applyProtection="1">
      <alignment horizontal="center" vertical="center"/>
      <protection hidden="1"/>
    </xf>
    <xf numFmtId="176" fontId="30" fillId="3" borderId="3" xfId="5" applyNumberFormat="1" applyFont="1" applyFill="1" applyBorder="1" applyAlignment="1" applyProtection="1">
      <alignment horizontal="center" vertical="center"/>
      <protection hidden="1"/>
    </xf>
    <xf numFmtId="176" fontId="30" fillId="3" borderId="2" xfId="5" applyNumberFormat="1" applyFont="1" applyFill="1" applyBorder="1" applyAlignment="1" applyProtection="1">
      <alignment horizontal="center" vertical="center"/>
      <protection hidden="1"/>
    </xf>
    <xf numFmtId="176" fontId="30" fillId="3" borderId="38" xfId="5" applyNumberFormat="1" applyFont="1" applyFill="1" applyBorder="1" applyAlignment="1" applyProtection="1">
      <alignment horizontal="center" vertical="center"/>
      <protection hidden="1"/>
    </xf>
    <xf numFmtId="176" fontId="30" fillId="3" borderId="46" xfId="4" applyNumberFormat="1" applyFont="1" applyFill="1" applyBorder="1" applyAlignment="1" applyProtection="1">
      <alignment horizontal="center" vertical="center"/>
      <protection hidden="1"/>
    </xf>
    <xf numFmtId="176" fontId="30" fillId="3" borderId="0" xfId="4" applyNumberFormat="1" applyFont="1" applyFill="1" applyBorder="1" applyAlignment="1" applyProtection="1">
      <alignment horizontal="center" vertical="center"/>
      <protection hidden="1"/>
    </xf>
    <xf numFmtId="176" fontId="30" fillId="3" borderId="34" xfId="4" applyNumberFormat="1" applyFont="1" applyFill="1" applyBorder="1" applyAlignment="1" applyProtection="1">
      <alignment horizontal="center" vertical="center"/>
      <protection hidden="1"/>
    </xf>
    <xf numFmtId="176" fontId="30" fillId="3" borderId="46" xfId="5" applyNumberFormat="1" applyFont="1" applyFill="1" applyBorder="1" applyAlignment="1" applyProtection="1">
      <alignment horizontal="center" vertical="center"/>
      <protection hidden="1"/>
    </xf>
    <xf numFmtId="176" fontId="30" fillId="3" borderId="0" xfId="5" applyNumberFormat="1" applyFont="1" applyFill="1" applyBorder="1" applyAlignment="1" applyProtection="1">
      <alignment horizontal="center" vertical="center"/>
      <protection hidden="1"/>
    </xf>
    <xf numFmtId="176" fontId="30" fillId="3" borderId="33" xfId="5" applyNumberFormat="1" applyFont="1" applyFill="1" applyBorder="1" applyAlignment="1" applyProtection="1">
      <alignment horizontal="center" vertical="center"/>
      <protection hidden="1"/>
    </xf>
    <xf numFmtId="0" fontId="30" fillId="4" borderId="0" xfId="5" applyNumberFormat="1" applyFont="1" applyFill="1" applyAlignment="1" applyProtection="1">
      <alignment horizontal="center" vertical="center"/>
      <protection hidden="1"/>
    </xf>
    <xf numFmtId="0" fontId="30" fillId="3" borderId="0" xfId="4" applyNumberFormat="1" applyFont="1" applyFill="1" applyAlignment="1" applyProtection="1">
      <alignment horizontal="center" vertical="center"/>
      <protection locked="0" hidden="1"/>
    </xf>
    <xf numFmtId="0" fontId="30" fillId="4" borderId="0" xfId="6" applyNumberFormat="1" applyFont="1" applyFill="1" applyAlignment="1" applyProtection="1">
      <alignment horizontal="center" vertical="center"/>
      <protection hidden="1"/>
    </xf>
    <xf numFmtId="0" fontId="30" fillId="4" borderId="34" xfId="6" applyNumberFormat="1" applyFont="1" applyFill="1" applyBorder="1" applyAlignment="1" applyProtection="1">
      <alignment horizontal="center" vertical="center"/>
      <protection hidden="1"/>
    </xf>
    <xf numFmtId="0" fontId="30" fillId="0" borderId="34" xfId="5" applyNumberFormat="1" applyFont="1" applyBorder="1" applyAlignment="1" applyProtection="1">
      <alignment horizontal="center" vertical="center"/>
      <protection hidden="1"/>
    </xf>
    <xf numFmtId="176" fontId="30" fillId="0" borderId="9" xfId="4" applyNumberFormat="1" applyFont="1" applyBorder="1" applyAlignment="1" applyProtection="1">
      <alignment horizontal="center" vertical="center"/>
      <protection hidden="1"/>
    </xf>
    <xf numFmtId="0" fontId="30" fillId="0" borderId="53" xfId="2" applyNumberFormat="1" applyFont="1" applyBorder="1" applyAlignment="1" applyProtection="1">
      <alignment horizontal="center" vertical="center"/>
      <protection hidden="1"/>
    </xf>
    <xf numFmtId="0" fontId="30" fillId="0" borderId="27" xfId="2" applyNumberFormat="1" applyFont="1" applyBorder="1" applyAlignment="1" applyProtection="1">
      <alignment horizontal="center" vertical="center"/>
      <protection hidden="1"/>
    </xf>
    <xf numFmtId="0" fontId="30" fillId="0" borderId="26" xfId="2" applyNumberFormat="1" applyFont="1" applyBorder="1" applyAlignment="1" applyProtection="1">
      <alignment horizontal="center" vertical="center"/>
      <protection hidden="1"/>
    </xf>
    <xf numFmtId="0" fontId="28" fillId="0" borderId="52" xfId="2" applyNumberFormat="1" applyFont="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wrapText="1"/>
      <protection hidden="1"/>
    </xf>
    <xf numFmtId="0" fontId="30" fillId="4" borderId="4" xfId="5" applyNumberFormat="1" applyFont="1" applyFill="1" applyBorder="1" applyAlignment="1" applyProtection="1">
      <alignment horizontal="center" vertical="center"/>
      <protection hidden="1"/>
    </xf>
    <xf numFmtId="0" fontId="30" fillId="4" borderId="23" xfId="5" applyNumberFormat="1" applyFont="1" applyFill="1" applyBorder="1" applyAlignment="1" applyProtection="1">
      <alignment horizontal="center" vertical="center"/>
      <protection hidden="1"/>
    </xf>
    <xf numFmtId="0" fontId="30" fillId="4" borderId="22" xfId="5" applyNumberFormat="1" applyFont="1" applyFill="1" applyBorder="1" applyAlignment="1" applyProtection="1">
      <alignment horizontal="center" vertical="center"/>
      <protection hidden="1"/>
    </xf>
    <xf numFmtId="0" fontId="30" fillId="3" borderId="22" xfId="2" applyNumberFormat="1" applyFont="1" applyFill="1" applyBorder="1" applyAlignment="1" applyProtection="1">
      <alignment horizontal="center" vertical="center"/>
      <protection locked="0" hidden="1"/>
    </xf>
    <xf numFmtId="0" fontId="30" fillId="3" borderId="23" xfId="2" applyNumberFormat="1" applyFont="1" applyFill="1" applyBorder="1" applyAlignment="1" applyProtection="1">
      <alignment horizontal="center" vertical="center"/>
      <protection locked="0" hidden="1"/>
    </xf>
    <xf numFmtId="0" fontId="20" fillId="0" borderId="22" xfId="4" applyNumberFormat="1" applyFont="1" applyBorder="1" applyAlignment="1" applyProtection="1">
      <alignment horizontal="center" vertical="center"/>
      <protection hidden="1"/>
    </xf>
    <xf numFmtId="0" fontId="20" fillId="0" borderId="62" xfId="4" applyNumberFormat="1" applyFont="1" applyBorder="1" applyAlignment="1" applyProtection="1">
      <alignment horizontal="center" vertical="center"/>
      <protection hidden="1"/>
    </xf>
    <xf numFmtId="0" fontId="30" fillId="0" borderId="22" xfId="2" applyNumberFormat="1" applyFont="1" applyBorder="1" applyAlignment="1" applyProtection="1">
      <alignment horizontal="center" vertical="center"/>
      <protection hidden="1"/>
    </xf>
    <xf numFmtId="0" fontId="30" fillId="0" borderId="62" xfId="2" applyNumberFormat="1" applyFont="1" applyBorder="1" applyAlignment="1" applyProtection="1">
      <alignment horizontal="center" vertical="center"/>
      <protection hidden="1"/>
    </xf>
    <xf numFmtId="0" fontId="28" fillId="0" borderId="83" xfId="2" applyNumberFormat="1" applyFont="1" applyBorder="1" applyAlignment="1" applyProtection="1">
      <alignment horizontal="center" vertical="center" wrapText="1"/>
      <protection hidden="1"/>
    </xf>
    <xf numFmtId="0" fontId="28" fillId="0" borderId="9" xfId="2" applyNumberFormat="1" applyFont="1" applyBorder="1" applyAlignment="1" applyProtection="1">
      <alignment horizontal="center" vertical="center" wrapText="1"/>
      <protection hidden="1"/>
    </xf>
    <xf numFmtId="0" fontId="30" fillId="4" borderId="9" xfId="5" applyNumberFormat="1" applyFont="1" applyFill="1" applyBorder="1" applyAlignment="1" applyProtection="1">
      <alignment horizontal="center" vertical="center"/>
      <protection hidden="1"/>
    </xf>
    <xf numFmtId="0" fontId="30" fillId="4" borderId="7" xfId="5" applyNumberFormat="1" applyFont="1" applyFill="1" applyBorder="1" applyAlignment="1" applyProtection="1">
      <alignment horizontal="center" vertical="center"/>
      <protection hidden="1"/>
    </xf>
    <xf numFmtId="0" fontId="30" fillId="4" borderId="5" xfId="5" applyNumberFormat="1" applyFont="1" applyFill="1" applyBorder="1" applyAlignment="1" applyProtection="1">
      <alignment horizontal="center" vertical="center"/>
      <protection hidden="1"/>
    </xf>
    <xf numFmtId="0" fontId="30" fillId="3" borderId="5" xfId="2" applyNumberFormat="1" applyFont="1" applyFill="1" applyBorder="1" applyAlignment="1" applyProtection="1">
      <alignment horizontal="center" vertical="center"/>
      <protection locked="0" hidden="1"/>
    </xf>
    <xf numFmtId="0" fontId="30" fillId="3" borderId="7" xfId="2" applyNumberFormat="1" applyFont="1" applyFill="1" applyBorder="1" applyAlignment="1" applyProtection="1">
      <alignment horizontal="center" vertical="center"/>
      <protection locked="0" hidden="1"/>
    </xf>
    <xf numFmtId="0" fontId="20" fillId="0" borderId="5" xfId="4" applyNumberFormat="1" applyFont="1" applyBorder="1" applyAlignment="1" applyProtection="1">
      <alignment horizontal="center" vertical="center"/>
      <protection hidden="1"/>
    </xf>
    <xf numFmtId="0" fontId="20" fillId="0" borderId="229" xfId="4" applyNumberFormat="1" applyFont="1" applyBorder="1" applyAlignment="1" applyProtection="1">
      <alignment horizontal="center" vertical="center"/>
      <protection hidden="1"/>
    </xf>
    <xf numFmtId="0" fontId="20" fillId="0" borderId="114" xfId="7" applyNumberFormat="1" applyFont="1" applyBorder="1" applyAlignment="1">
      <alignment horizontal="center" vertical="center"/>
    </xf>
    <xf numFmtId="0" fontId="20" fillId="0" borderId="131" xfId="7" applyNumberFormat="1" applyFont="1" applyBorder="1" applyAlignment="1">
      <alignment horizontal="center" vertical="center"/>
    </xf>
    <xf numFmtId="0" fontId="20" fillId="0" borderId="125" xfId="7" applyNumberFormat="1" applyFont="1" applyBorder="1" applyAlignment="1">
      <alignment horizontal="center" vertical="center"/>
    </xf>
    <xf numFmtId="0" fontId="20" fillId="0" borderId="114" xfId="7" applyNumberFormat="1" applyFont="1" applyBorder="1" applyAlignment="1">
      <alignment horizontal="center" vertical="center" wrapText="1"/>
    </xf>
    <xf numFmtId="0" fontId="20" fillId="0" borderId="131" xfId="7" applyNumberFormat="1" applyFont="1" applyBorder="1" applyAlignment="1">
      <alignment horizontal="center" vertical="center" wrapText="1"/>
    </xf>
    <xf numFmtId="0" fontId="20" fillId="0" borderId="125" xfId="7" applyNumberFormat="1" applyFont="1" applyBorder="1" applyAlignment="1">
      <alignment horizontal="center" vertical="center" wrapText="1"/>
    </xf>
    <xf numFmtId="0" fontId="27" fillId="4" borderId="2" xfId="7" applyNumberFormat="1" applyFont="1" applyFill="1" applyBorder="1" applyAlignment="1">
      <alignment horizontal="center" vertical="center"/>
    </xf>
    <xf numFmtId="0" fontId="20" fillId="0" borderId="7" xfId="7" applyNumberFormat="1" applyFont="1" applyBorder="1" applyAlignment="1">
      <alignment horizontal="center" vertical="center" wrapText="1"/>
    </xf>
    <xf numFmtId="0" fontId="20" fillId="0" borderId="6" xfId="7" applyNumberFormat="1" applyFont="1" applyBorder="1" applyAlignment="1">
      <alignment horizontal="center" vertical="center" wrapText="1"/>
    </xf>
    <xf numFmtId="0" fontId="20" fillId="0" borderId="5" xfId="7" applyNumberFormat="1" applyFont="1" applyBorder="1" applyAlignment="1">
      <alignment horizontal="center" vertical="center" wrapText="1"/>
    </xf>
    <xf numFmtId="0" fontId="20" fillId="0" borderId="46" xfId="7" applyNumberFormat="1" applyFont="1" applyBorder="1" applyAlignment="1">
      <alignment horizontal="center" vertical="center" wrapText="1"/>
    </xf>
    <xf numFmtId="0" fontId="20" fillId="0" borderId="0" xfId="7" applyNumberFormat="1" applyFont="1" applyAlignment="1">
      <alignment horizontal="center" vertical="center" wrapText="1"/>
    </xf>
    <xf numFmtId="0" fontId="20" fillId="0" borderId="3" xfId="7" applyNumberFormat="1" applyFont="1" applyBorder="1" applyAlignment="1">
      <alignment horizontal="center" vertical="center" wrapText="1"/>
    </xf>
    <xf numFmtId="0" fontId="20" fillId="0" borderId="2" xfId="7" applyNumberFormat="1" applyFont="1" applyBorder="1" applyAlignment="1">
      <alignment horizontal="center" vertical="center" wrapText="1"/>
    </xf>
    <xf numFmtId="0" fontId="20" fillId="0" borderId="9" xfId="7" applyNumberFormat="1" applyFont="1" applyBorder="1" applyAlignment="1">
      <alignment horizontal="center" vertical="center"/>
    </xf>
    <xf numFmtId="0" fontId="20" fillId="0" borderId="7" xfId="7" applyNumberFormat="1" applyFont="1" applyBorder="1" applyAlignment="1">
      <alignment horizontal="center" vertical="center"/>
    </xf>
    <xf numFmtId="0" fontId="20" fillId="0" borderId="5" xfId="7" applyNumberFormat="1" applyFont="1" applyBorder="1" applyAlignment="1">
      <alignment horizontal="center" vertical="center"/>
    </xf>
    <xf numFmtId="0" fontId="31" fillId="8" borderId="156" xfId="7" applyNumberFormat="1" applyFont="1" applyFill="1" applyBorder="1" applyAlignment="1">
      <alignment horizontal="center" vertical="center" wrapText="1"/>
    </xf>
    <xf numFmtId="0" fontId="31" fillId="8" borderId="125" xfId="7" applyNumberFormat="1" applyFont="1" applyFill="1" applyBorder="1" applyAlignment="1">
      <alignment horizontal="center" vertical="center" wrapText="1"/>
    </xf>
    <xf numFmtId="0" fontId="31" fillId="8" borderId="158" xfId="7" applyNumberFormat="1" applyFont="1" applyFill="1" applyBorder="1" applyAlignment="1">
      <alignment horizontal="center" vertical="center" wrapText="1"/>
    </xf>
    <xf numFmtId="0" fontId="31" fillId="8" borderId="124" xfId="7" applyNumberFormat="1" applyFont="1" applyFill="1" applyBorder="1" applyAlignment="1">
      <alignment horizontal="center" vertical="center" wrapText="1"/>
    </xf>
    <xf numFmtId="0" fontId="31" fillId="8" borderId="157" xfId="7" applyNumberFormat="1" applyFont="1" applyFill="1" applyBorder="1" applyAlignment="1">
      <alignment horizontal="center" vertical="center" wrapText="1"/>
    </xf>
    <xf numFmtId="0" fontId="31" fillId="8" borderId="153" xfId="7" applyNumberFormat="1" applyFont="1" applyFill="1" applyBorder="1" applyAlignment="1">
      <alignment horizontal="center" vertical="center" wrapText="1"/>
    </xf>
    <xf numFmtId="0" fontId="31" fillId="8" borderId="109" xfId="7" applyNumberFormat="1" applyFont="1" applyFill="1" applyBorder="1" applyAlignment="1">
      <alignment horizontal="center" vertical="center" wrapText="1"/>
    </xf>
    <xf numFmtId="0" fontId="31" fillId="8" borderId="106" xfId="7" applyNumberFormat="1" applyFont="1" applyFill="1" applyBorder="1" applyAlignment="1">
      <alignment horizontal="center" vertical="center" wrapText="1"/>
    </xf>
    <xf numFmtId="0" fontId="20" fillId="9" borderId="23" xfId="7" applyNumberFormat="1" applyFont="1" applyFill="1" applyBorder="1" applyAlignment="1">
      <alignment horizontal="center" vertical="center" wrapText="1"/>
    </xf>
    <xf numFmtId="0" fontId="20" fillId="9" borderId="21" xfId="7" applyNumberFormat="1" applyFont="1" applyFill="1" applyBorder="1" applyAlignment="1">
      <alignment horizontal="center" vertical="center" wrapText="1"/>
    </xf>
    <xf numFmtId="0" fontId="20" fillId="9" borderId="22" xfId="7" applyNumberFormat="1" applyFont="1" applyFill="1" applyBorder="1" applyAlignment="1">
      <alignment horizontal="center" vertical="center" wrapText="1"/>
    </xf>
    <xf numFmtId="0" fontId="31" fillId="8" borderId="159" xfId="7" applyNumberFormat="1" applyFont="1" applyFill="1" applyBorder="1" applyAlignment="1">
      <alignment horizontal="center" vertical="center" wrapText="1"/>
    </xf>
    <xf numFmtId="0" fontId="31" fillId="8" borderId="129" xfId="7" applyNumberFormat="1" applyFont="1" applyFill="1" applyBorder="1" applyAlignment="1">
      <alignment horizontal="center" vertical="center" wrapText="1"/>
    </xf>
    <xf numFmtId="0" fontId="31" fillId="8" borderId="108" xfId="7" applyNumberFormat="1" applyFont="1" applyFill="1" applyBorder="1" applyAlignment="1">
      <alignment horizontal="center" vertical="center" wrapText="1"/>
    </xf>
    <xf numFmtId="0" fontId="31" fillId="8" borderId="107" xfId="7" applyNumberFormat="1" applyFont="1" applyFill="1" applyBorder="1" applyAlignment="1">
      <alignment horizontal="center" vertical="center" wrapText="1"/>
    </xf>
    <xf numFmtId="0" fontId="20" fillId="0" borderId="4" xfId="7" applyNumberFormat="1" applyFont="1" applyBorder="1" applyAlignment="1">
      <alignment horizontal="center" vertical="center" wrapText="1"/>
    </xf>
    <xf numFmtId="0" fontId="20" fillId="0" borderId="23" xfId="7" applyNumberFormat="1" applyFont="1" applyBorder="1" applyAlignment="1">
      <alignment horizontal="center" vertical="center" wrapText="1"/>
    </xf>
    <xf numFmtId="0" fontId="20" fillId="0" borderId="75" xfId="7" applyNumberFormat="1" applyFont="1" applyBorder="1" applyAlignment="1">
      <alignment horizontal="center" vertical="center" wrapText="1"/>
    </xf>
    <xf numFmtId="0" fontId="20" fillId="0" borderId="22" xfId="7" applyNumberFormat="1" applyFont="1" applyBorder="1" applyAlignment="1">
      <alignment horizontal="center" vertical="center" wrapText="1"/>
    </xf>
    <xf numFmtId="0" fontId="20" fillId="0" borderId="54" xfId="7" applyNumberFormat="1" applyFont="1" applyBorder="1" applyAlignment="1">
      <alignment horizontal="center" vertical="center" wrapText="1"/>
    </xf>
    <xf numFmtId="0" fontId="20" fillId="0" borderId="154" xfId="7" applyNumberFormat="1" applyFont="1" applyBorder="1" applyAlignment="1">
      <alignment horizontal="center" vertical="center" wrapText="1"/>
    </xf>
    <xf numFmtId="0" fontId="20" fillId="0" borderId="104" xfId="7" applyNumberFormat="1" applyFont="1" applyBorder="1" applyAlignment="1">
      <alignment horizontal="center" vertical="center" wrapText="1"/>
    </xf>
    <xf numFmtId="0" fontId="20" fillId="0" borderId="132" xfId="7" applyNumberFormat="1" applyFont="1" applyBorder="1" applyAlignment="1">
      <alignment horizontal="center" vertical="center" wrapText="1"/>
    </xf>
    <xf numFmtId="0" fontId="20" fillId="0" borderId="106" xfId="7" applyNumberFormat="1" applyFont="1" applyBorder="1" applyAlignment="1">
      <alignment horizontal="center" vertical="center" wrapText="1"/>
    </xf>
    <xf numFmtId="0" fontId="31" fillId="8" borderId="155" xfId="7" applyNumberFormat="1" applyFont="1" applyFill="1" applyBorder="1" applyAlignment="1">
      <alignment horizontal="center" vertical="center" wrapText="1"/>
    </xf>
    <xf numFmtId="0" fontId="31" fillId="8" borderId="128" xfId="7" applyNumberFormat="1" applyFont="1" applyFill="1" applyBorder="1" applyAlignment="1">
      <alignment horizontal="center" vertical="center" wrapText="1"/>
    </xf>
    <xf numFmtId="0" fontId="20" fillId="0" borderId="116" xfId="7" applyNumberFormat="1" applyFont="1" applyBorder="1" applyAlignment="1">
      <alignment horizontal="center" vertical="center" wrapText="1"/>
    </xf>
    <xf numFmtId="0" fontId="20" fillId="0" borderId="130" xfId="7" applyNumberFormat="1" applyFont="1" applyBorder="1" applyAlignment="1">
      <alignment horizontal="center" vertical="center" wrapText="1"/>
    </xf>
    <xf numFmtId="0" fontId="20" fillId="0" borderId="124" xfId="7" applyNumberFormat="1" applyFont="1" applyBorder="1" applyAlignment="1">
      <alignment horizontal="center" vertical="center" wrapText="1"/>
    </xf>
    <xf numFmtId="0" fontId="20" fillId="0" borderId="152" xfId="7" applyNumberFormat="1" applyFont="1" applyBorder="1" applyAlignment="1">
      <alignment horizontal="center" vertical="center" wrapText="1"/>
    </xf>
    <xf numFmtId="0" fontId="20" fillId="0" borderId="151" xfId="7" applyNumberFormat="1" applyFont="1" applyBorder="1" applyAlignment="1">
      <alignment horizontal="center" vertical="center"/>
    </xf>
    <xf numFmtId="0" fontId="20" fillId="0" borderId="150" xfId="7" applyNumberFormat="1" applyFont="1" applyBorder="1" applyAlignment="1">
      <alignment horizontal="center" vertical="center"/>
    </xf>
    <xf numFmtId="0" fontId="20" fillId="0" borderId="142" xfId="7" applyNumberFormat="1" applyFont="1" applyBorder="1" applyAlignment="1">
      <alignment horizontal="center" vertical="center"/>
    </xf>
    <xf numFmtId="0" fontId="20" fillId="0" borderId="141" xfId="7" applyNumberFormat="1" applyFont="1" applyBorder="1" applyAlignment="1">
      <alignment horizontal="center" vertical="center"/>
    </xf>
    <xf numFmtId="0" fontId="20" fillId="0" borderId="140" xfId="7" applyNumberFormat="1" applyFont="1" applyBorder="1" applyAlignment="1">
      <alignment horizontal="center" vertical="center"/>
    </xf>
    <xf numFmtId="0" fontId="28" fillId="0" borderId="7" xfId="7" applyNumberFormat="1" applyFont="1" applyBorder="1" applyAlignment="1">
      <alignment horizontal="center" vertical="center" shrinkToFit="1"/>
    </xf>
    <xf numFmtId="0" fontId="28" fillId="0" borderId="5" xfId="7" applyNumberFormat="1" applyFont="1" applyBorder="1" applyAlignment="1">
      <alignment horizontal="center" vertical="center" shrinkToFit="1"/>
    </xf>
    <xf numFmtId="0" fontId="28" fillId="0" borderId="55" xfId="7" applyNumberFormat="1" applyFont="1" applyBorder="1" applyAlignment="1">
      <alignment horizontal="center" vertical="center" shrinkToFit="1"/>
    </xf>
    <xf numFmtId="0" fontId="28" fillId="0" borderId="60" xfId="7" applyNumberFormat="1" applyFont="1" applyBorder="1" applyAlignment="1">
      <alignment horizontal="center" vertical="center" shrinkToFit="1"/>
    </xf>
    <xf numFmtId="0" fontId="31" fillId="4" borderId="7" xfId="7" applyNumberFormat="1" applyFont="1" applyFill="1" applyBorder="1" applyAlignment="1">
      <alignment horizontal="center" vertical="center" shrinkToFit="1"/>
    </xf>
    <xf numFmtId="0" fontId="31" fillId="4" borderId="6" xfId="7" applyNumberFormat="1" applyFont="1" applyFill="1" applyBorder="1" applyAlignment="1">
      <alignment horizontal="center" vertical="center" shrinkToFit="1"/>
    </xf>
    <xf numFmtId="0" fontId="31" fillId="4" borderId="55" xfId="7" applyNumberFormat="1" applyFont="1" applyFill="1" applyBorder="1" applyAlignment="1">
      <alignment horizontal="center" vertical="center" shrinkToFit="1"/>
    </xf>
    <xf numFmtId="0" fontId="31" fillId="4" borderId="56" xfId="7" applyNumberFormat="1" applyFont="1" applyFill="1" applyBorder="1" applyAlignment="1">
      <alignment horizontal="center" vertical="center" shrinkToFit="1"/>
    </xf>
    <xf numFmtId="0" fontId="31" fillId="8" borderId="139" xfId="7" applyNumberFormat="1" applyFont="1" applyFill="1" applyBorder="1" applyAlignment="1">
      <alignment horizontal="center" vertical="center" wrapText="1" shrinkToFit="1"/>
    </xf>
    <xf numFmtId="0" fontId="31" fillId="8" borderId="136" xfId="7" applyNumberFormat="1" applyFont="1" applyFill="1" applyBorder="1" applyAlignment="1">
      <alignment horizontal="center" vertical="center" wrapText="1" shrinkToFit="1"/>
    </xf>
    <xf numFmtId="0" fontId="31" fillId="8" borderId="129" xfId="7" applyNumberFormat="1" applyFont="1" applyFill="1" applyBorder="1" applyAlignment="1">
      <alignment horizontal="center" vertical="center" wrapText="1" shrinkToFit="1"/>
    </xf>
    <xf numFmtId="0" fontId="31" fillId="8" borderId="114" xfId="7" applyNumberFormat="1" applyFont="1" applyFill="1" applyBorder="1" applyAlignment="1">
      <alignment horizontal="center" vertical="center" shrinkToFit="1"/>
    </xf>
    <xf numFmtId="0" fontId="31" fillId="8" borderId="131" xfId="7" applyNumberFormat="1" applyFont="1" applyFill="1" applyBorder="1" applyAlignment="1">
      <alignment horizontal="center" vertical="center" shrinkToFit="1"/>
    </xf>
    <xf numFmtId="0" fontId="31" fillId="8" borderId="125" xfId="7" applyNumberFormat="1" applyFont="1" applyFill="1" applyBorder="1" applyAlignment="1">
      <alignment horizontal="center" vertical="center" shrinkToFit="1"/>
    </xf>
    <xf numFmtId="0" fontId="31" fillId="8" borderId="116" xfId="7" applyNumberFormat="1" applyFont="1" applyFill="1" applyBorder="1" applyAlignment="1">
      <alignment horizontal="center" vertical="center" shrinkToFit="1"/>
    </xf>
    <xf numFmtId="0" fontId="31" fillId="8" borderId="130" xfId="7" applyNumberFormat="1" applyFont="1" applyFill="1" applyBorder="1" applyAlignment="1">
      <alignment horizontal="center" vertical="center" shrinkToFit="1"/>
    </xf>
    <xf numFmtId="0" fontId="31" fillId="8" borderId="124" xfId="7" applyNumberFormat="1" applyFont="1" applyFill="1" applyBorder="1" applyAlignment="1">
      <alignment horizontal="center" vertical="center" shrinkToFit="1"/>
    </xf>
    <xf numFmtId="0" fontId="31" fillId="8" borderId="104" xfId="7" applyNumberFormat="1" applyFont="1" applyFill="1" applyBorder="1" applyAlignment="1">
      <alignment horizontal="center" vertical="center" shrinkToFit="1"/>
    </xf>
    <xf numFmtId="0" fontId="31" fillId="8" borderId="132" xfId="7" applyNumberFormat="1" applyFont="1" applyFill="1" applyBorder="1" applyAlignment="1">
      <alignment horizontal="center" vertical="center" shrinkToFit="1"/>
    </xf>
    <xf numFmtId="0" fontId="31" fillId="8" borderId="106" xfId="7" applyNumberFormat="1" applyFont="1" applyFill="1" applyBorder="1" applyAlignment="1">
      <alignment horizontal="center" vertical="center" shrinkToFit="1"/>
    </xf>
    <xf numFmtId="0" fontId="31" fillId="0" borderId="104" xfId="7" applyNumberFormat="1" applyFont="1" applyBorder="1" applyAlignment="1">
      <alignment horizontal="center" vertical="center" shrinkToFit="1"/>
    </xf>
    <xf numFmtId="0" fontId="31" fillId="0" borderId="132" xfId="7" applyNumberFormat="1" applyFont="1" applyBorder="1" applyAlignment="1">
      <alignment horizontal="center" vertical="center" shrinkToFit="1"/>
    </xf>
    <xf numFmtId="0" fontId="31" fillId="0" borderId="106" xfId="7" applyNumberFormat="1" applyFont="1" applyBorder="1" applyAlignment="1">
      <alignment horizontal="center" vertical="center" shrinkToFit="1"/>
    </xf>
    <xf numFmtId="0" fontId="31" fillId="0" borderId="114" xfId="7" applyNumberFormat="1" applyFont="1" applyBorder="1" applyAlignment="1">
      <alignment horizontal="center" vertical="center" shrinkToFit="1"/>
    </xf>
    <xf numFmtId="0" fontId="31" fillId="0" borderId="131" xfId="7" applyNumberFormat="1" applyFont="1" applyBorder="1" applyAlignment="1">
      <alignment horizontal="center" vertical="center" shrinkToFit="1"/>
    </xf>
    <xf numFmtId="0" fontId="31" fillId="0" borderId="125" xfId="7" applyNumberFormat="1" applyFont="1" applyBorder="1" applyAlignment="1">
      <alignment horizontal="center" vertical="center" shrinkToFit="1"/>
    </xf>
    <xf numFmtId="0" fontId="31" fillId="8" borderId="113" xfId="7" applyNumberFormat="1" applyFont="1" applyFill="1" applyBorder="1" applyAlignment="1">
      <alignment horizontal="center" vertical="center" shrinkToFit="1"/>
    </xf>
    <xf numFmtId="0" fontId="31" fillId="8" borderId="135" xfId="7" applyNumberFormat="1" applyFont="1" applyFill="1" applyBorder="1" applyAlignment="1">
      <alignment horizontal="center" vertical="center" shrinkToFit="1"/>
    </xf>
    <xf numFmtId="0" fontId="31" fillId="8" borderId="128" xfId="7" applyNumberFormat="1" applyFont="1" applyFill="1" applyBorder="1" applyAlignment="1">
      <alignment horizontal="center" vertical="center" shrinkToFit="1"/>
    </xf>
    <xf numFmtId="0" fontId="31" fillId="0" borderId="138" xfId="7" applyNumberFormat="1" applyFont="1" applyBorder="1" applyAlignment="1">
      <alignment horizontal="center" vertical="center" shrinkToFit="1"/>
    </xf>
    <xf numFmtId="0" fontId="31" fillId="0" borderId="6" xfId="7" applyNumberFormat="1" applyFont="1" applyBorder="1" applyAlignment="1">
      <alignment horizontal="center" vertical="center" shrinkToFit="1"/>
    </xf>
    <xf numFmtId="0" fontId="31" fillId="0" borderId="36" xfId="7" applyNumberFormat="1" applyFont="1" applyBorder="1" applyAlignment="1">
      <alignment horizontal="center" vertical="center" shrinkToFit="1"/>
    </xf>
    <xf numFmtId="0" fontId="31" fillId="0" borderId="105" xfId="7" applyNumberFormat="1" applyFont="1" applyBorder="1" applyAlignment="1">
      <alignment horizontal="center" vertical="center" shrinkToFit="1"/>
    </xf>
    <xf numFmtId="0" fontId="31" fillId="0" borderId="0" xfId="7" applyNumberFormat="1" applyFont="1" applyAlignment="1">
      <alignment horizontal="center" vertical="center" shrinkToFit="1"/>
    </xf>
    <xf numFmtId="0" fontId="31" fillId="0" borderId="134" xfId="7" applyNumberFormat="1" applyFont="1" applyBorder="1" applyAlignment="1">
      <alignment horizontal="center" vertical="center" shrinkToFit="1"/>
    </xf>
    <xf numFmtId="0" fontId="31" fillId="0" borderId="127" xfId="7" applyNumberFormat="1" applyFont="1" applyBorder="1" applyAlignment="1">
      <alignment horizontal="center" vertical="center" shrinkToFit="1"/>
    </xf>
    <xf numFmtId="0" fontId="31" fillId="0" borderId="2" xfId="7" applyNumberFormat="1" applyFont="1" applyBorder="1" applyAlignment="1">
      <alignment horizontal="center" vertical="center" shrinkToFit="1"/>
    </xf>
    <xf numFmtId="0" fontId="31" fillId="0" borderId="80" xfId="7" applyNumberFormat="1" applyFont="1" applyBorder="1" applyAlignment="1">
      <alignment horizontal="center" vertical="center" shrinkToFit="1"/>
    </xf>
    <xf numFmtId="0" fontId="32" fillId="4" borderId="137" xfId="7" applyNumberFormat="1" applyFont="1" applyFill="1" applyBorder="1" applyAlignment="1">
      <alignment horizontal="center" vertical="center" wrapText="1" shrinkToFit="1"/>
    </xf>
    <xf numFmtId="0" fontId="32" fillId="4" borderId="6" xfId="7" applyNumberFormat="1" applyFont="1" applyFill="1" applyBorder="1" applyAlignment="1">
      <alignment horizontal="center" vertical="center" wrapText="1" shrinkToFit="1"/>
    </xf>
    <xf numFmtId="0" fontId="32" fillId="4" borderId="5" xfId="7" applyNumberFormat="1" applyFont="1" applyFill="1" applyBorder="1" applyAlignment="1">
      <alignment horizontal="center" vertical="center" wrapText="1" shrinkToFit="1"/>
    </xf>
    <xf numFmtId="0" fontId="32" fillId="4" borderId="133" xfId="7" applyNumberFormat="1" applyFont="1" applyFill="1" applyBorder="1" applyAlignment="1">
      <alignment horizontal="center" vertical="center" wrapText="1" shrinkToFit="1"/>
    </xf>
    <xf numFmtId="0" fontId="32" fillId="4" borderId="0" xfId="7" applyNumberFormat="1" applyFont="1" applyFill="1" applyAlignment="1">
      <alignment horizontal="center" vertical="center" wrapText="1" shrinkToFit="1"/>
    </xf>
    <xf numFmtId="0" fontId="32" fillId="4" borderId="34" xfId="7" applyNumberFormat="1" applyFont="1" applyFill="1" applyBorder="1" applyAlignment="1">
      <alignment horizontal="center" vertical="center" wrapText="1" shrinkToFit="1"/>
    </xf>
    <xf numFmtId="0" fontId="32" fillId="4" borderId="126" xfId="7" applyNumberFormat="1" applyFont="1" applyFill="1" applyBorder="1" applyAlignment="1">
      <alignment horizontal="center" vertical="center" wrapText="1" shrinkToFit="1"/>
    </xf>
    <xf numFmtId="0" fontId="32" fillId="4" borderId="2" xfId="7" applyNumberFormat="1" applyFont="1" applyFill="1" applyBorder="1" applyAlignment="1">
      <alignment horizontal="center" vertical="center" wrapText="1" shrinkToFit="1"/>
    </xf>
    <xf numFmtId="0" fontId="32" fillId="4" borderId="1" xfId="7" applyNumberFormat="1" applyFont="1" applyFill="1" applyBorder="1" applyAlignment="1">
      <alignment horizontal="center" vertical="center" wrapText="1" shrinkToFit="1"/>
    </xf>
    <xf numFmtId="0" fontId="31" fillId="4" borderId="7" xfId="7" applyNumberFormat="1" applyFont="1" applyFill="1" applyBorder="1" applyAlignment="1">
      <alignment horizontal="distributed" vertical="center" wrapText="1"/>
    </xf>
    <xf numFmtId="0" fontId="31" fillId="4" borderId="6" xfId="7" applyNumberFormat="1" applyFont="1" applyFill="1" applyBorder="1" applyAlignment="1">
      <alignment horizontal="distributed" vertical="center" wrapText="1"/>
    </xf>
    <xf numFmtId="0" fontId="31" fillId="4" borderId="5" xfId="7" applyNumberFormat="1" applyFont="1" applyFill="1" applyBorder="1" applyAlignment="1">
      <alignment horizontal="distributed" vertical="center" wrapText="1"/>
    </xf>
    <xf numFmtId="0" fontId="31" fillId="4" borderId="55" xfId="7" applyNumberFormat="1" applyFont="1" applyFill="1" applyBorder="1" applyAlignment="1">
      <alignment horizontal="distributed" vertical="center" wrapText="1"/>
    </xf>
    <xf numFmtId="0" fontId="31" fillId="4" borderId="56" xfId="7" applyNumberFormat="1" applyFont="1" applyFill="1" applyBorder="1" applyAlignment="1">
      <alignment horizontal="distributed" vertical="center" wrapText="1"/>
    </xf>
    <xf numFmtId="0" fontId="31" fillId="4" borderId="60" xfId="7" applyNumberFormat="1" applyFont="1" applyFill="1" applyBorder="1" applyAlignment="1">
      <alignment horizontal="distributed" vertical="center" wrapText="1"/>
    </xf>
    <xf numFmtId="0" fontId="47" fillId="4" borderId="7" xfId="7" applyNumberFormat="1" applyFont="1" applyFill="1" applyBorder="1" applyAlignment="1">
      <alignment horizontal="center" vertical="center" wrapText="1" shrinkToFit="1"/>
    </xf>
    <xf numFmtId="0" fontId="47" fillId="4" borderId="6" xfId="7" applyNumberFormat="1" applyFont="1" applyFill="1" applyBorder="1" applyAlignment="1">
      <alignment horizontal="center" vertical="center" wrapText="1" shrinkToFit="1"/>
    </xf>
    <xf numFmtId="0" fontId="47" fillId="4" borderId="5" xfId="7" applyNumberFormat="1" applyFont="1" applyFill="1" applyBorder="1" applyAlignment="1">
      <alignment horizontal="center" vertical="center" wrapText="1" shrinkToFit="1"/>
    </xf>
    <xf numFmtId="0" fontId="47" fillId="4" borderId="46" xfId="7" applyNumberFormat="1" applyFont="1" applyFill="1" applyBorder="1" applyAlignment="1">
      <alignment horizontal="center" vertical="center" wrapText="1" shrinkToFit="1"/>
    </xf>
    <xf numFmtId="0" fontId="47" fillId="4" borderId="0" xfId="7" applyNumberFormat="1" applyFont="1" applyFill="1" applyAlignment="1">
      <alignment horizontal="center" vertical="center" wrapText="1" shrinkToFit="1"/>
    </xf>
    <xf numFmtId="0" fontId="47" fillId="4" borderId="34" xfId="7" applyNumberFormat="1" applyFont="1" applyFill="1" applyBorder="1" applyAlignment="1">
      <alignment horizontal="center" vertical="center" wrapText="1" shrinkToFit="1"/>
    </xf>
    <xf numFmtId="0" fontId="47" fillId="4" borderId="3" xfId="7" applyNumberFormat="1" applyFont="1" applyFill="1" applyBorder="1" applyAlignment="1">
      <alignment horizontal="center" vertical="center" wrapText="1" shrinkToFit="1"/>
    </xf>
    <xf numFmtId="0" fontId="47" fillId="4" borderId="2" xfId="7" applyNumberFormat="1" applyFont="1" applyFill="1" applyBorder="1" applyAlignment="1">
      <alignment horizontal="center" vertical="center" wrapText="1" shrinkToFit="1"/>
    </xf>
    <xf numFmtId="0" fontId="47" fillId="4" borderId="1" xfId="7" applyNumberFormat="1" applyFont="1" applyFill="1" applyBorder="1" applyAlignment="1">
      <alignment horizontal="center" vertical="center" wrapText="1" shrinkToFit="1"/>
    </xf>
    <xf numFmtId="0" fontId="31" fillId="0" borderId="116" xfId="7" applyNumberFormat="1" applyFont="1" applyBorder="1" applyAlignment="1">
      <alignment horizontal="center" vertical="center" shrinkToFit="1"/>
    </xf>
    <xf numFmtId="0" fontId="31" fillId="0" borderId="130" xfId="7" applyNumberFormat="1" applyFont="1" applyBorder="1" applyAlignment="1">
      <alignment horizontal="center" vertical="center" shrinkToFit="1"/>
    </xf>
    <xf numFmtId="0" fontId="31" fillId="0" borderId="124" xfId="7" applyNumberFormat="1" applyFont="1" applyBorder="1" applyAlignment="1">
      <alignment horizontal="center" vertical="center" shrinkToFit="1"/>
    </xf>
    <xf numFmtId="0" fontId="28" fillId="0" borderId="58" xfId="7" applyNumberFormat="1" applyFont="1" applyBorder="1" applyAlignment="1">
      <alignment horizontal="center" vertical="center" shrinkToFit="1"/>
    </xf>
    <xf numFmtId="0" fontId="28" fillId="0" borderId="61" xfId="7" applyNumberFormat="1" applyFont="1" applyBorder="1" applyAlignment="1">
      <alignment horizontal="center" vertical="center" shrinkToFit="1"/>
    </xf>
    <xf numFmtId="0" fontId="28" fillId="0" borderId="3" xfId="7" applyNumberFormat="1" applyFont="1" applyBorder="1" applyAlignment="1">
      <alignment horizontal="center" vertical="center" shrinkToFit="1"/>
    </xf>
    <xf numFmtId="0" fontId="28" fillId="0" borderId="1" xfId="7" applyNumberFormat="1" applyFont="1" applyBorder="1" applyAlignment="1">
      <alignment horizontal="center" vertical="center" shrinkToFit="1"/>
    </xf>
    <xf numFmtId="0" fontId="31" fillId="4" borderId="46" xfId="7" applyNumberFormat="1" applyFont="1" applyFill="1" applyBorder="1" applyAlignment="1">
      <alignment horizontal="center" vertical="center" shrinkToFit="1"/>
    </xf>
    <xf numFmtId="0" fontId="31" fillId="4" borderId="0" xfId="7" applyNumberFormat="1" applyFont="1" applyFill="1" applyAlignment="1">
      <alignment horizontal="center" vertical="center" shrinkToFit="1"/>
    </xf>
    <xf numFmtId="0" fontId="31" fillId="4" borderId="3" xfId="7" applyNumberFormat="1" applyFont="1" applyFill="1" applyBorder="1" applyAlignment="1">
      <alignment horizontal="center" vertical="center" shrinkToFit="1"/>
    </xf>
    <xf numFmtId="0" fontId="31" fillId="4" borderId="2" xfId="7" applyNumberFormat="1" applyFont="1" applyFill="1" applyBorder="1" applyAlignment="1">
      <alignment horizontal="center" vertical="center" shrinkToFit="1"/>
    </xf>
    <xf numFmtId="0" fontId="32" fillId="4" borderId="58" xfId="7" applyNumberFormat="1" applyFont="1" applyFill="1" applyBorder="1" applyAlignment="1">
      <alignment horizontal="center" vertical="center"/>
    </xf>
    <xf numFmtId="0" fontId="32" fillId="4" borderId="59" xfId="7" applyNumberFormat="1" applyFont="1" applyFill="1" applyBorder="1" applyAlignment="1">
      <alignment horizontal="center" vertical="center"/>
    </xf>
    <xf numFmtId="0" fontId="32" fillId="4" borderId="3" xfId="7" applyNumberFormat="1" applyFont="1" applyFill="1" applyBorder="1" applyAlignment="1">
      <alignment horizontal="center" vertical="center"/>
    </xf>
    <xf numFmtId="0" fontId="32" fillId="4" borderId="2" xfId="7" applyNumberFormat="1" applyFont="1" applyFill="1" applyBorder="1" applyAlignment="1">
      <alignment horizontal="center" vertical="center"/>
    </xf>
    <xf numFmtId="0" fontId="28" fillId="0" borderId="46" xfId="7" applyNumberFormat="1" applyFont="1" applyBorder="1" applyAlignment="1">
      <alignment horizontal="center" vertical="center" shrinkToFit="1"/>
    </xf>
    <xf numFmtId="0" fontId="28" fillId="0" borderId="34" xfId="7" applyNumberFormat="1" applyFont="1" applyBorder="1" applyAlignment="1">
      <alignment horizontal="center" vertical="center" shrinkToFit="1"/>
    </xf>
    <xf numFmtId="0" fontId="31" fillId="0" borderId="23" xfId="7" applyNumberFormat="1" applyFont="1" applyBorder="1" applyAlignment="1">
      <alignment horizontal="center" vertical="center" shrinkToFit="1"/>
    </xf>
    <xf numFmtId="0" fontId="31" fillId="0" borderId="21" xfId="7" applyNumberFormat="1" applyFont="1" applyBorder="1" applyAlignment="1">
      <alignment horizontal="center" vertical="center" shrinkToFit="1"/>
    </xf>
    <xf numFmtId="0" fontId="31" fillId="0" borderId="5" xfId="7" applyNumberFormat="1" applyFont="1" applyBorder="1" applyAlignment="1">
      <alignment horizontal="center" vertical="center" shrinkToFit="1"/>
    </xf>
    <xf numFmtId="0" fontId="31" fillId="0" borderId="7" xfId="7" applyNumberFormat="1" applyFont="1" applyBorder="1" applyAlignment="1">
      <alignment horizontal="center" vertical="center" shrinkToFit="1"/>
    </xf>
    <xf numFmtId="0" fontId="31" fillId="0" borderId="112" xfId="7" applyNumberFormat="1" applyFont="1" applyBorder="1" applyAlignment="1">
      <alignment horizontal="center" vertical="center" shrinkToFit="1"/>
    </xf>
    <xf numFmtId="0" fontId="31" fillId="0" borderId="9" xfId="7" applyNumberFormat="1" applyFont="1" applyBorder="1" applyAlignment="1">
      <alignment horizontal="center" vertical="center" shrinkToFit="1"/>
    </xf>
    <xf numFmtId="0" fontId="20" fillId="0" borderId="9" xfId="7" applyNumberFormat="1" applyFont="1" applyBorder="1" applyAlignment="1">
      <alignment horizontal="center" vertical="center" shrinkToFit="1"/>
    </xf>
    <xf numFmtId="0" fontId="31" fillId="0" borderId="22" xfId="7" applyNumberFormat="1" applyFont="1" applyBorder="1" applyAlignment="1">
      <alignment horizontal="center" vertical="center" shrinkToFit="1"/>
    </xf>
    <xf numFmtId="0" fontId="20" fillId="8" borderId="111" xfId="7" applyNumberFormat="1" applyFont="1" applyFill="1" applyBorder="1" applyAlignment="1">
      <alignment horizontal="center" vertical="center" wrapText="1"/>
    </xf>
    <xf numFmtId="0" fontId="20" fillId="8" borderId="96" xfId="7" applyNumberFormat="1" applyFont="1" applyFill="1" applyBorder="1" applyAlignment="1">
      <alignment horizontal="center" vertical="center" wrapText="1"/>
    </xf>
    <xf numFmtId="0" fontId="20" fillId="8" borderId="110" xfId="7" applyNumberFormat="1" applyFont="1" applyFill="1" applyBorder="1" applyAlignment="1">
      <alignment horizontal="center" vertical="center" wrapText="1"/>
    </xf>
    <xf numFmtId="0" fontId="20" fillId="8" borderId="105" xfId="7" applyNumberFormat="1" applyFont="1" applyFill="1" applyBorder="1" applyAlignment="1">
      <alignment horizontal="center" vertical="center" wrapText="1"/>
    </xf>
    <xf numFmtId="0" fontId="20" fillId="8" borderId="0" xfId="7" applyNumberFormat="1" applyFont="1" applyFill="1" applyAlignment="1">
      <alignment horizontal="center" vertical="center" wrapText="1"/>
    </xf>
    <xf numFmtId="0" fontId="20" fillId="8" borderId="34" xfId="7" applyNumberFormat="1" applyFont="1" applyFill="1" applyBorder="1" applyAlignment="1">
      <alignment horizontal="center" vertical="center" wrapText="1"/>
    </xf>
    <xf numFmtId="0" fontId="20" fillId="8" borderId="103" xfId="7" applyNumberFormat="1" applyFont="1" applyFill="1" applyBorder="1" applyAlignment="1">
      <alignment horizontal="center" vertical="center" wrapText="1"/>
    </xf>
    <xf numFmtId="0" fontId="20" fillId="8" borderId="100" xfId="7" applyNumberFormat="1" applyFont="1" applyFill="1" applyBorder="1" applyAlignment="1">
      <alignment horizontal="center" vertical="center" wrapText="1"/>
    </xf>
    <xf numFmtId="0" fontId="20" fillId="8" borderId="102" xfId="7" applyNumberFormat="1" applyFont="1" applyFill="1" applyBorder="1" applyAlignment="1">
      <alignment horizontal="center" vertical="center" wrapText="1"/>
    </xf>
    <xf numFmtId="0" fontId="20" fillId="8" borderId="109" xfId="7" applyNumberFormat="1" applyFont="1" applyFill="1" applyBorder="1" applyAlignment="1">
      <alignment horizontal="center" vertical="center"/>
    </xf>
    <xf numFmtId="0" fontId="20" fillId="8" borderId="106" xfId="7" applyNumberFormat="1" applyFont="1" applyFill="1" applyBorder="1" applyAlignment="1">
      <alignment horizontal="center" vertical="center"/>
    </xf>
    <xf numFmtId="0" fontId="20" fillId="8" borderId="108" xfId="7" applyNumberFormat="1" applyFont="1" applyFill="1" applyBorder="1" applyAlignment="1">
      <alignment horizontal="center" vertical="center"/>
    </xf>
    <xf numFmtId="0" fontId="20" fillId="8" borderId="107" xfId="7" applyNumberFormat="1" applyFont="1" applyFill="1" applyBorder="1" applyAlignment="1">
      <alignment horizontal="center" vertical="center"/>
    </xf>
    <xf numFmtId="176" fontId="20" fillId="8" borderId="96" xfId="7" applyNumberFormat="1" applyFont="1" applyFill="1" applyBorder="1" applyAlignment="1">
      <alignment horizontal="center" vertical="center"/>
    </xf>
    <xf numFmtId="176" fontId="20" fillId="8" borderId="2" xfId="7" applyNumberFormat="1" applyFont="1" applyFill="1" applyBorder="1" applyAlignment="1">
      <alignment horizontal="center" vertical="center"/>
    </xf>
    <xf numFmtId="0" fontId="20" fillId="8" borderId="96" xfId="7" applyNumberFormat="1" applyFont="1" applyFill="1" applyBorder="1" applyAlignment="1">
      <alignment horizontal="center" vertical="center"/>
    </xf>
    <xf numFmtId="0" fontId="20" fillId="8" borderId="2" xfId="7" applyNumberFormat="1" applyFont="1" applyFill="1" applyBorder="1" applyAlignment="1">
      <alignment horizontal="center" vertical="center"/>
    </xf>
    <xf numFmtId="176" fontId="20" fillId="8" borderId="96" xfId="7" applyNumberFormat="1" applyFont="1" applyFill="1" applyBorder="1" applyAlignment="1">
      <alignment horizontal="center" vertical="center" shrinkToFit="1"/>
    </xf>
    <xf numFmtId="176" fontId="20" fillId="8" borderId="2" xfId="7" applyNumberFormat="1" applyFont="1" applyFill="1" applyBorder="1" applyAlignment="1">
      <alignment horizontal="center" vertical="center" shrinkToFit="1"/>
    </xf>
    <xf numFmtId="0" fontId="20" fillId="8" borderId="110" xfId="7" applyNumberFormat="1" applyFont="1" applyFill="1" applyBorder="1" applyAlignment="1">
      <alignment horizontal="center" vertical="center"/>
    </xf>
    <xf numFmtId="0" fontId="20" fillId="8" borderId="1" xfId="7" applyNumberFormat="1" applyFont="1" applyFill="1" applyBorder="1" applyAlignment="1">
      <alignment horizontal="center" vertical="center"/>
    </xf>
    <xf numFmtId="0" fontId="20" fillId="8" borderId="95" xfId="7" applyNumberFormat="1" applyFont="1" applyFill="1" applyBorder="1" applyAlignment="1">
      <alignment horizontal="center" vertical="center"/>
    </xf>
    <xf numFmtId="0" fontId="20" fillId="8" borderId="91" xfId="7" applyNumberFormat="1" applyFont="1" applyFill="1" applyBorder="1" applyAlignment="1">
      <alignment horizontal="center" vertical="center"/>
    </xf>
    <xf numFmtId="0" fontId="20" fillId="8" borderId="104" xfId="7" applyNumberFormat="1" applyFont="1" applyFill="1" applyBorder="1" applyAlignment="1">
      <alignment horizontal="center" vertical="center"/>
    </xf>
    <xf numFmtId="0" fontId="20" fillId="8" borderId="6" xfId="7" applyNumberFormat="1" applyFont="1" applyFill="1" applyBorder="1" applyAlignment="1">
      <alignment horizontal="center" vertical="center"/>
    </xf>
    <xf numFmtId="176" fontId="20" fillId="8" borderId="6" xfId="7" applyNumberFormat="1" applyFont="1" applyFill="1" applyBorder="1" applyAlignment="1">
      <alignment horizontal="center" vertical="center"/>
    </xf>
    <xf numFmtId="176" fontId="20" fillId="8" borderId="6" xfId="7" applyNumberFormat="1" applyFont="1" applyFill="1" applyBorder="1" applyAlignment="1">
      <alignment horizontal="center" vertical="center" shrinkToFit="1"/>
    </xf>
    <xf numFmtId="0" fontId="20" fillId="8" borderId="92" xfId="7" applyNumberFormat="1" applyFont="1" applyFill="1" applyBorder="1" applyAlignment="1">
      <alignment horizontal="center" vertical="center"/>
    </xf>
    <xf numFmtId="0" fontId="20" fillId="8" borderId="101" xfId="7" applyNumberFormat="1" applyFont="1" applyFill="1" applyBorder="1" applyAlignment="1">
      <alignment horizontal="center" vertical="center"/>
    </xf>
    <xf numFmtId="0" fontId="20" fillId="8" borderId="100" xfId="7" applyNumberFormat="1" applyFont="1" applyFill="1" applyBorder="1" applyAlignment="1">
      <alignment horizontal="center" vertical="center"/>
    </xf>
    <xf numFmtId="176" fontId="20" fillId="8" borderId="100" xfId="7" applyNumberFormat="1" applyFont="1" applyFill="1" applyBorder="1" applyAlignment="1">
      <alignment horizontal="center" vertical="center"/>
    </xf>
    <xf numFmtId="176" fontId="20" fillId="8" borderId="100" xfId="7" applyNumberFormat="1" applyFont="1" applyFill="1" applyBorder="1" applyAlignment="1">
      <alignment horizontal="center" vertical="center" shrinkToFit="1"/>
    </xf>
    <xf numFmtId="0" fontId="20" fillId="8" borderId="5" xfId="7" applyNumberFormat="1" applyFont="1" applyFill="1" applyBorder="1" applyAlignment="1">
      <alignment horizontal="center" vertical="center"/>
    </xf>
    <xf numFmtId="0" fontId="20" fillId="8" borderId="102" xfId="7" applyNumberFormat="1" applyFont="1" applyFill="1" applyBorder="1" applyAlignment="1">
      <alignment horizontal="center" vertical="center"/>
    </xf>
    <xf numFmtId="0" fontId="20" fillId="8" borderId="99" xfId="7" applyNumberFormat="1" applyFont="1" applyFill="1" applyBorder="1" applyAlignment="1">
      <alignment horizontal="center" vertical="center"/>
    </xf>
    <xf numFmtId="0" fontId="31" fillId="0" borderId="0" xfId="7" applyNumberFormat="1" applyFont="1" applyAlignment="1">
      <alignment vertical="center"/>
    </xf>
    <xf numFmtId="0" fontId="20" fillId="0" borderId="0" xfId="7" applyNumberFormat="1" applyFont="1" applyAlignment="1">
      <alignment vertical="center"/>
    </xf>
    <xf numFmtId="0" fontId="27" fillId="0" borderId="2" xfId="7" applyNumberFormat="1" applyFont="1" applyBorder="1" applyAlignment="1">
      <alignment horizontal="left" vertical="center"/>
    </xf>
    <xf numFmtId="0" fontId="31" fillId="9" borderId="7" xfId="7" applyNumberFormat="1" applyFont="1" applyFill="1" applyBorder="1" applyAlignment="1">
      <alignment horizontal="center" vertical="center" wrapText="1"/>
    </xf>
    <xf numFmtId="0" fontId="31" fillId="9" borderId="6" xfId="7" applyNumberFormat="1" applyFont="1" applyFill="1" applyBorder="1" applyAlignment="1">
      <alignment horizontal="center" vertical="center" wrapText="1"/>
    </xf>
    <xf numFmtId="0" fontId="31" fillId="9" borderId="5" xfId="7" applyNumberFormat="1" applyFont="1" applyFill="1" applyBorder="1" applyAlignment="1">
      <alignment horizontal="center" vertical="center" wrapText="1"/>
    </xf>
    <xf numFmtId="0" fontId="31" fillId="9" borderId="46" xfId="7" applyNumberFormat="1" applyFont="1" applyFill="1" applyBorder="1" applyAlignment="1">
      <alignment horizontal="center" vertical="center" wrapText="1"/>
    </xf>
    <xf numFmtId="0" fontId="31" fillId="9" borderId="0" xfId="7" applyNumberFormat="1" applyFont="1" applyFill="1" applyAlignment="1">
      <alignment horizontal="center" vertical="center" wrapText="1"/>
    </xf>
    <xf numFmtId="0" fontId="31" fillId="9" borderId="3" xfId="7" applyNumberFormat="1" applyFont="1" applyFill="1" applyBorder="1" applyAlignment="1">
      <alignment horizontal="center" vertical="center" wrapText="1"/>
    </xf>
    <xf numFmtId="0" fontId="31" fillId="9" borderId="2" xfId="7" applyNumberFormat="1" applyFont="1" applyFill="1" applyBorder="1" applyAlignment="1">
      <alignment horizontal="center" vertical="center" wrapText="1"/>
    </xf>
    <xf numFmtId="0" fontId="31" fillId="9" borderId="12" xfId="7" applyNumberFormat="1" applyFont="1" applyFill="1" applyBorder="1" applyAlignment="1">
      <alignment horizontal="center" vertical="center"/>
    </xf>
    <xf numFmtId="0" fontId="31" fillId="9" borderId="11" xfId="7" applyNumberFormat="1" applyFont="1" applyFill="1" applyBorder="1" applyAlignment="1">
      <alignment horizontal="center" vertical="center"/>
    </xf>
    <xf numFmtId="0" fontId="31" fillId="9" borderId="16" xfId="7" applyNumberFormat="1" applyFont="1" applyFill="1" applyBorder="1" applyAlignment="1">
      <alignment horizontal="center" vertical="center"/>
    </xf>
    <xf numFmtId="0" fontId="31" fillId="9" borderId="4" xfId="7" applyNumberFormat="1" applyFont="1" applyFill="1" applyBorder="1" applyAlignment="1">
      <alignment horizontal="center" vertical="center" wrapText="1"/>
    </xf>
    <xf numFmtId="0" fontId="31" fillId="9" borderId="23" xfId="7" applyNumberFormat="1" applyFont="1" applyFill="1" applyBorder="1" applyAlignment="1">
      <alignment horizontal="center" vertical="center" wrapText="1"/>
    </xf>
    <xf numFmtId="0" fontId="31" fillId="9" borderId="75" xfId="7" applyNumberFormat="1" applyFont="1" applyFill="1" applyBorder="1" applyAlignment="1">
      <alignment horizontal="center" vertical="center" wrapText="1"/>
    </xf>
    <xf numFmtId="0" fontId="31" fillId="9" borderId="22" xfId="7" applyNumberFormat="1" applyFont="1" applyFill="1" applyBorder="1" applyAlignment="1">
      <alignment horizontal="center" vertical="center" wrapText="1"/>
    </xf>
    <xf numFmtId="0" fontId="32" fillId="9" borderId="54" xfId="7" applyNumberFormat="1" applyFont="1" applyFill="1" applyBorder="1" applyAlignment="1">
      <alignment horizontal="center" vertical="center" wrapText="1"/>
    </xf>
    <xf numFmtId="0" fontId="32" fillId="9" borderId="154" xfId="7" applyNumberFormat="1" applyFont="1" applyFill="1" applyBorder="1" applyAlignment="1">
      <alignment horizontal="center" vertical="center" wrapText="1"/>
    </xf>
    <xf numFmtId="0" fontId="31" fillId="9" borderId="21" xfId="7" applyNumberFormat="1" applyFont="1" applyFill="1" applyBorder="1" applyAlignment="1">
      <alignment horizontal="center" vertical="center" wrapText="1"/>
    </xf>
    <xf numFmtId="0" fontId="31" fillId="0" borderId="182" xfId="7" applyNumberFormat="1" applyFont="1" applyBorder="1" applyAlignment="1">
      <alignment horizontal="center" vertical="center" wrapText="1"/>
    </xf>
    <xf numFmtId="0" fontId="31" fillId="0" borderId="125" xfId="7" applyNumberFormat="1" applyFont="1" applyBorder="1" applyAlignment="1">
      <alignment horizontal="center" vertical="center" wrapText="1"/>
    </xf>
    <xf numFmtId="0" fontId="31" fillId="0" borderId="186" xfId="7" applyNumberFormat="1" applyFont="1" applyBorder="1" applyAlignment="1">
      <alignment horizontal="center" vertical="center" wrapText="1"/>
    </xf>
    <xf numFmtId="0" fontId="31" fillId="0" borderId="107" xfId="7" applyNumberFormat="1" applyFont="1" applyBorder="1" applyAlignment="1">
      <alignment horizontal="center" vertical="center" wrapText="1"/>
    </xf>
    <xf numFmtId="0" fontId="31" fillId="0" borderId="185" xfId="7" applyNumberFormat="1" applyFont="1" applyBorder="1" applyAlignment="1">
      <alignment horizontal="center" vertical="center" wrapText="1"/>
    </xf>
    <xf numFmtId="0" fontId="31" fillId="0" borderId="106" xfId="7" applyNumberFormat="1" applyFont="1" applyBorder="1" applyAlignment="1">
      <alignment horizontal="center" vertical="center" wrapText="1"/>
    </xf>
    <xf numFmtId="0" fontId="31" fillId="0" borderId="184" xfId="7" applyNumberFormat="1" applyFont="1" applyBorder="1" applyAlignment="1">
      <alignment horizontal="center" vertical="center" wrapText="1"/>
    </xf>
    <xf numFmtId="0" fontId="31" fillId="0" borderId="124" xfId="7" applyNumberFormat="1" applyFont="1" applyBorder="1" applyAlignment="1">
      <alignment horizontal="center" vertical="center" wrapText="1"/>
    </xf>
    <xf numFmtId="0" fontId="31" fillId="0" borderId="187" xfId="7" applyNumberFormat="1" applyFont="1" applyBorder="1" applyAlignment="1">
      <alignment horizontal="center" vertical="center" wrapText="1"/>
    </xf>
    <xf numFmtId="0" fontId="31" fillId="0" borderId="175" xfId="7" applyNumberFormat="1" applyFont="1" applyBorder="1" applyAlignment="1">
      <alignment horizontal="center" vertical="center" wrapText="1"/>
    </xf>
    <xf numFmtId="0" fontId="31" fillId="0" borderId="183" xfId="7" applyNumberFormat="1" applyFont="1" applyBorder="1" applyAlignment="1">
      <alignment horizontal="center" vertical="center" wrapText="1"/>
    </xf>
    <xf numFmtId="0" fontId="31" fillId="0" borderId="153" xfId="7" applyNumberFormat="1" applyFont="1" applyBorder="1" applyAlignment="1">
      <alignment horizontal="center" vertical="center" wrapText="1"/>
    </xf>
    <xf numFmtId="0" fontId="31" fillId="0" borderId="146" xfId="7" applyNumberFormat="1" applyFont="1" applyBorder="1" applyAlignment="1">
      <alignment horizontal="center" vertical="center" wrapText="1"/>
    </xf>
    <xf numFmtId="0" fontId="31" fillId="0" borderId="144" xfId="7" applyNumberFormat="1" applyFont="1" applyBorder="1" applyAlignment="1">
      <alignment horizontal="center" vertical="center" wrapText="1"/>
    </xf>
    <xf numFmtId="0" fontId="31" fillId="0" borderId="144" xfId="7" applyNumberFormat="1" applyFont="1" applyBorder="1" applyAlignment="1">
      <alignment horizontal="center" vertical="center"/>
    </xf>
    <xf numFmtId="0" fontId="31" fillId="0" borderId="144" xfId="7" applyNumberFormat="1" applyFont="1" applyBorder="1" applyAlignment="1">
      <alignment horizontal="center" vertical="center" shrinkToFit="1"/>
    </xf>
    <xf numFmtId="0" fontId="31" fillId="0" borderId="54" xfId="7" applyNumberFormat="1" applyFont="1" applyBorder="1" applyAlignment="1">
      <alignment horizontal="center" vertical="center" shrinkToFit="1"/>
    </xf>
    <xf numFmtId="0" fontId="31" fillId="0" borderId="178" xfId="7" applyNumberFormat="1" applyFont="1" applyBorder="1" applyAlignment="1">
      <alignment horizontal="center" vertical="center" shrinkToFit="1"/>
    </xf>
    <xf numFmtId="0" fontId="31" fillId="0" borderId="180" xfId="7" applyNumberFormat="1" applyFont="1" applyBorder="1" applyAlignment="1">
      <alignment horizontal="center" vertical="center" wrapText="1" shrinkToFit="1"/>
    </xf>
    <xf numFmtId="0" fontId="31" fillId="0" borderId="180" xfId="7" applyNumberFormat="1" applyFont="1" applyBorder="1" applyAlignment="1">
      <alignment horizontal="center" vertical="center" shrinkToFit="1"/>
    </xf>
    <xf numFmtId="0" fontId="47" fillId="0" borderId="7" xfId="7" applyNumberFormat="1" applyFont="1" applyBorder="1" applyAlignment="1">
      <alignment horizontal="left" vertical="center" wrapText="1" shrinkToFit="1"/>
    </xf>
    <xf numFmtId="0" fontId="47" fillId="0" borderId="6" xfId="7" applyNumberFormat="1" applyFont="1" applyBorder="1" applyAlignment="1">
      <alignment horizontal="left" vertical="center" wrapText="1" shrinkToFit="1"/>
    </xf>
    <xf numFmtId="0" fontId="47" fillId="0" borderId="5" xfId="7" applyNumberFormat="1" applyFont="1" applyBorder="1" applyAlignment="1">
      <alignment horizontal="left" vertical="center" wrapText="1" shrinkToFit="1"/>
    </xf>
    <xf numFmtId="0" fontId="47" fillId="0" borderId="3" xfId="7" applyNumberFormat="1" applyFont="1" applyBorder="1" applyAlignment="1">
      <alignment horizontal="left" vertical="center" wrapText="1" shrinkToFit="1"/>
    </xf>
    <xf numFmtId="0" fontId="47" fillId="0" borderId="2" xfId="7" applyNumberFormat="1" applyFont="1" applyBorder="1" applyAlignment="1">
      <alignment horizontal="left" vertical="center" wrapText="1" shrinkToFit="1"/>
    </xf>
    <xf numFmtId="0" fontId="47" fillId="0" borderId="1" xfId="7" applyNumberFormat="1" applyFont="1" applyBorder="1" applyAlignment="1">
      <alignment horizontal="left" vertical="center" wrapText="1" shrinkToFit="1"/>
    </xf>
    <xf numFmtId="0" fontId="31" fillId="0" borderId="147" xfId="7" applyNumberFormat="1" applyFont="1" applyBorder="1" applyAlignment="1">
      <alignment horizontal="center" vertical="center" shrinkToFit="1"/>
    </xf>
    <xf numFmtId="0" fontId="31" fillId="0" borderId="148" xfId="7" applyNumberFormat="1" applyFont="1" applyBorder="1" applyAlignment="1">
      <alignment horizontal="center" vertical="center" shrinkToFit="1"/>
    </xf>
    <xf numFmtId="0" fontId="31" fillId="0" borderId="181" xfId="7" applyNumberFormat="1" applyFont="1" applyBorder="1" applyAlignment="1">
      <alignment horizontal="center" vertical="center" wrapText="1"/>
    </xf>
    <xf numFmtId="0" fontId="31" fillId="0" borderId="174" xfId="7" applyNumberFormat="1" applyFont="1" applyBorder="1" applyAlignment="1">
      <alignment horizontal="center" vertical="center" wrapText="1"/>
    </xf>
    <xf numFmtId="0" fontId="31" fillId="0" borderId="147" xfId="7" applyNumberFormat="1" applyFont="1" applyBorder="1" applyAlignment="1">
      <alignment horizontal="center" vertical="center" wrapText="1"/>
    </xf>
    <xf numFmtId="0" fontId="31" fillId="0" borderId="146" xfId="7" applyNumberFormat="1" applyFont="1" applyBorder="1" applyAlignment="1">
      <alignment horizontal="center" vertical="center" shrinkToFit="1"/>
    </xf>
    <xf numFmtId="0" fontId="32" fillId="9" borderId="152" xfId="7" applyNumberFormat="1" applyFont="1" applyFill="1" applyBorder="1" applyAlignment="1">
      <alignment horizontal="center" vertical="center" wrapText="1"/>
    </xf>
    <xf numFmtId="0" fontId="32" fillId="9" borderId="151" xfId="7" applyNumberFormat="1" applyFont="1" applyFill="1" applyBorder="1" applyAlignment="1">
      <alignment horizontal="center" vertical="center"/>
    </xf>
    <xf numFmtId="0" fontId="32" fillId="9" borderId="150" xfId="7" applyNumberFormat="1" applyFont="1" applyFill="1" applyBorder="1" applyAlignment="1">
      <alignment horizontal="center" vertical="center"/>
    </xf>
    <xf numFmtId="0" fontId="32" fillId="9" borderId="142" xfId="7" applyNumberFormat="1" applyFont="1" applyFill="1" applyBorder="1" applyAlignment="1">
      <alignment horizontal="center" vertical="center"/>
    </xf>
    <xf numFmtId="0" fontId="32" fillId="9" borderId="141" xfId="7" applyNumberFormat="1" applyFont="1" applyFill="1" applyBorder="1" applyAlignment="1">
      <alignment horizontal="center" vertical="center"/>
    </xf>
    <xf numFmtId="0" fontId="32" fillId="9" borderId="140" xfId="7" applyNumberFormat="1" applyFont="1" applyFill="1" applyBorder="1" applyAlignment="1">
      <alignment horizontal="center" vertical="center"/>
    </xf>
    <xf numFmtId="0" fontId="31" fillId="0" borderId="57" xfId="7" applyNumberFormat="1" applyFont="1" applyBorder="1" applyAlignment="1">
      <alignment horizontal="center" vertical="center" shrinkToFit="1"/>
    </xf>
    <xf numFmtId="0" fontId="31" fillId="0" borderId="142" xfId="7" applyNumberFormat="1" applyFont="1" applyBorder="1" applyAlignment="1">
      <alignment horizontal="center" vertical="center" shrinkToFit="1"/>
    </xf>
    <xf numFmtId="0" fontId="55" fillId="0" borderId="57" xfId="7" applyFont="1" applyBorder="1" applyAlignment="1">
      <alignment horizontal="distributed" vertical="center" shrinkToFit="1"/>
    </xf>
    <xf numFmtId="0" fontId="31" fillId="0" borderId="179" xfId="7" applyNumberFormat="1" applyFont="1" applyBorder="1" applyAlignment="1">
      <alignment horizontal="center" vertical="center" shrinkToFit="1"/>
    </xf>
    <xf numFmtId="0" fontId="31" fillId="0" borderId="75" xfId="7" applyNumberFormat="1" applyFont="1" applyBorder="1" applyAlignment="1">
      <alignment horizontal="center" vertical="center" shrinkToFit="1"/>
    </xf>
    <xf numFmtId="0" fontId="32" fillId="0" borderId="22" xfId="7" applyNumberFormat="1" applyFont="1" applyBorder="1" applyAlignment="1">
      <alignment horizontal="center" vertical="center" shrinkToFit="1"/>
    </xf>
    <xf numFmtId="0" fontId="32" fillId="0" borderId="4" xfId="7" applyNumberFormat="1" applyFont="1" applyBorder="1" applyAlignment="1">
      <alignment horizontal="center" vertical="center" shrinkToFit="1"/>
    </xf>
    <xf numFmtId="0" fontId="54" fillId="0" borderId="54" xfId="7" applyFont="1" applyBorder="1" applyAlignment="1">
      <alignment horizontal="distributed" vertical="center" shrinkToFit="1"/>
    </xf>
    <xf numFmtId="0" fontId="31" fillId="0" borderId="145" xfId="7" applyNumberFormat="1" applyFont="1" applyBorder="1" applyAlignment="1">
      <alignment horizontal="center" vertical="center" shrinkToFit="1"/>
    </xf>
    <xf numFmtId="0" fontId="47" fillId="0" borderId="7" xfId="7" applyNumberFormat="1" applyFont="1" applyBorder="1" applyAlignment="1">
      <alignment horizontal="center" vertical="center" wrapText="1" shrinkToFit="1"/>
    </xf>
    <xf numFmtId="0" fontId="47" fillId="0" borderId="6" xfId="7" applyNumberFormat="1" applyFont="1" applyBorder="1" applyAlignment="1">
      <alignment horizontal="center" vertical="center" wrapText="1" shrinkToFit="1"/>
    </xf>
    <xf numFmtId="0" fontId="47" fillId="0" borderId="5" xfId="7" applyNumberFormat="1" applyFont="1" applyBorder="1" applyAlignment="1">
      <alignment horizontal="center" vertical="center" wrapText="1" shrinkToFit="1"/>
    </xf>
    <xf numFmtId="0" fontId="47" fillId="0" borderId="3" xfId="7" applyNumberFormat="1" applyFont="1" applyBorder="1" applyAlignment="1">
      <alignment horizontal="center" vertical="center" wrapText="1" shrinkToFit="1"/>
    </xf>
    <xf numFmtId="0" fontId="47" fillId="0" borderId="2" xfId="7" applyNumberFormat="1" applyFont="1" applyBorder="1" applyAlignment="1">
      <alignment horizontal="center" vertical="center" wrapText="1" shrinkToFit="1"/>
    </xf>
    <xf numFmtId="0" fontId="47" fillId="0" borderId="1" xfId="7" applyNumberFormat="1" applyFont="1" applyBorder="1" applyAlignment="1">
      <alignment horizontal="center" vertical="center" wrapText="1" shrinkToFit="1"/>
    </xf>
    <xf numFmtId="0" fontId="31" fillId="0" borderId="115" xfId="7" applyNumberFormat="1" applyFont="1" applyBorder="1" applyAlignment="1">
      <alignment horizontal="center" vertical="center" shrinkToFit="1"/>
    </xf>
    <xf numFmtId="0" fontId="31" fillId="0" borderId="153" xfId="7" applyNumberFormat="1" applyFont="1" applyBorder="1" applyAlignment="1">
      <alignment horizontal="center" vertical="center" shrinkToFit="1"/>
    </xf>
    <xf numFmtId="0" fontId="31" fillId="0" borderId="177" xfId="7" applyNumberFormat="1" applyFont="1" applyBorder="1" applyAlignment="1">
      <alignment horizontal="center" vertical="center" shrinkToFit="1"/>
    </xf>
    <xf numFmtId="0" fontId="31" fillId="0" borderId="175" xfId="7" applyNumberFormat="1" applyFont="1" applyBorder="1" applyAlignment="1">
      <alignment horizontal="center" vertical="center" shrinkToFit="1"/>
    </xf>
    <xf numFmtId="0" fontId="31" fillId="0" borderId="176" xfId="7" applyNumberFormat="1" applyFont="1" applyBorder="1" applyAlignment="1">
      <alignment horizontal="center" vertical="center" shrinkToFit="1"/>
    </xf>
    <xf numFmtId="0" fontId="31" fillId="0" borderId="174" xfId="7" applyNumberFormat="1" applyFont="1" applyBorder="1" applyAlignment="1">
      <alignment horizontal="center" vertical="center" shrinkToFit="1"/>
    </xf>
    <xf numFmtId="0" fontId="53" fillId="0" borderId="0" xfId="7" applyNumberFormat="1" applyFont="1" applyAlignment="1">
      <alignment horizontal="left" vertical="center" wrapText="1"/>
    </xf>
    <xf numFmtId="0" fontId="53" fillId="0" borderId="34" xfId="7" applyNumberFormat="1" applyFont="1" applyBorder="1" applyAlignment="1">
      <alignment horizontal="left" vertical="center" wrapText="1"/>
    </xf>
    <xf numFmtId="0" fontId="51" fillId="0" borderId="43" xfId="7" applyNumberFormat="1" applyFont="1" applyBorder="1" applyAlignment="1">
      <alignment horizontal="center" vertical="center" wrapText="1"/>
    </xf>
    <xf numFmtId="0" fontId="51" fillId="0" borderId="42" xfId="7" applyNumberFormat="1" applyFont="1" applyBorder="1" applyAlignment="1">
      <alignment horizontal="center" vertical="center" wrapText="1"/>
    </xf>
    <xf numFmtId="0" fontId="51" fillId="0" borderId="44" xfId="7" applyNumberFormat="1" applyFont="1" applyBorder="1" applyAlignment="1">
      <alignment horizontal="center" vertical="center" wrapText="1"/>
    </xf>
    <xf numFmtId="0" fontId="51" fillId="0" borderId="46" xfId="7" applyNumberFormat="1" applyFont="1" applyBorder="1" applyAlignment="1">
      <alignment horizontal="center" vertical="center" wrapText="1"/>
    </xf>
    <xf numFmtId="0" fontId="51" fillId="0" borderId="0" xfId="7" applyNumberFormat="1" applyFont="1" applyAlignment="1">
      <alignment horizontal="center" vertical="center" wrapText="1"/>
    </xf>
    <xf numFmtId="0" fontId="51" fillId="0" borderId="34" xfId="7" applyNumberFormat="1" applyFont="1" applyBorder="1" applyAlignment="1">
      <alignment horizontal="center" vertical="center" wrapText="1"/>
    </xf>
    <xf numFmtId="0" fontId="51" fillId="0" borderId="3" xfId="7" applyNumberFormat="1" applyFont="1" applyBorder="1" applyAlignment="1">
      <alignment horizontal="center" vertical="center" wrapText="1"/>
    </xf>
    <xf numFmtId="0" fontId="51" fillId="0" borderId="2" xfId="7" applyNumberFormat="1" applyFont="1" applyBorder="1" applyAlignment="1">
      <alignment horizontal="center" vertical="center" wrapText="1"/>
    </xf>
    <xf numFmtId="0" fontId="51" fillId="0" borderId="1" xfId="7" applyNumberFormat="1" applyFont="1" applyBorder="1" applyAlignment="1">
      <alignment horizontal="center" vertical="center" wrapText="1"/>
    </xf>
    <xf numFmtId="176" fontId="51" fillId="0" borderId="60" xfId="7" applyNumberFormat="1" applyFont="1" applyBorder="1" applyAlignment="1">
      <alignment horizontal="center" vertical="center"/>
    </xf>
    <xf numFmtId="176" fontId="51" fillId="0" borderId="55" xfId="7" applyNumberFormat="1" applyFont="1" applyBorder="1" applyAlignment="1">
      <alignment horizontal="center" vertical="center"/>
    </xf>
    <xf numFmtId="176" fontId="51" fillId="0" borderId="60" xfId="7" applyNumberFormat="1" applyFont="1" applyBorder="1" applyAlignment="1">
      <alignment horizontal="center" vertical="center" shrinkToFit="1"/>
    </xf>
    <xf numFmtId="176" fontId="51" fillId="0" borderId="55" xfId="7" applyNumberFormat="1" applyFont="1" applyBorder="1" applyAlignment="1">
      <alignment horizontal="center" vertical="center" shrinkToFit="1"/>
    </xf>
    <xf numFmtId="176" fontId="51" fillId="0" borderId="150" xfId="7" applyNumberFormat="1" applyFont="1" applyBorder="1" applyAlignment="1">
      <alignment horizontal="center" vertical="center"/>
    </xf>
    <xf numFmtId="176" fontId="51" fillId="0" borderId="152" xfId="7" applyNumberFormat="1" applyFont="1" applyBorder="1" applyAlignment="1">
      <alignment horizontal="center" vertical="center"/>
    </xf>
    <xf numFmtId="0" fontId="31" fillId="0" borderId="52" xfId="7" applyNumberFormat="1" applyFont="1" applyBorder="1" applyAlignment="1">
      <alignment horizontal="center" vertical="center" shrinkToFit="1"/>
    </xf>
    <xf numFmtId="0" fontId="31" fillId="0" borderId="4" xfId="7" applyNumberFormat="1" applyFont="1" applyBorder="1" applyAlignment="1">
      <alignment horizontal="center" vertical="center" shrinkToFit="1"/>
    </xf>
    <xf numFmtId="0" fontId="20" fillId="0" borderId="4" xfId="7" applyNumberFormat="1" applyFont="1" applyBorder="1" applyAlignment="1">
      <alignment horizontal="center" vertical="center" shrinkToFit="1"/>
    </xf>
    <xf numFmtId="176" fontId="51" fillId="0" borderId="140" xfId="7" applyNumberFormat="1" applyFont="1" applyBorder="1" applyAlignment="1">
      <alignment horizontal="center" vertical="center" shrinkToFit="1"/>
    </xf>
    <xf numFmtId="176" fontId="51" fillId="0" borderId="142" xfId="7" applyNumberFormat="1" applyFont="1" applyBorder="1" applyAlignment="1">
      <alignment horizontal="center" vertical="center" shrinkToFit="1"/>
    </xf>
    <xf numFmtId="176" fontId="51" fillId="0" borderId="150" xfId="7" applyNumberFormat="1" applyFont="1" applyBorder="1" applyAlignment="1">
      <alignment horizontal="center" vertical="center" shrinkToFit="1"/>
    </xf>
    <xf numFmtId="176" fontId="51" fillId="0" borderId="152" xfId="7" applyNumberFormat="1" applyFont="1" applyBorder="1" applyAlignment="1">
      <alignment horizontal="center" vertical="center" shrinkToFit="1"/>
    </xf>
    <xf numFmtId="176" fontId="51" fillId="0" borderId="140" xfId="7" applyNumberFormat="1" applyFont="1" applyBorder="1" applyAlignment="1">
      <alignment horizontal="center" vertical="center"/>
    </xf>
    <xf numFmtId="176" fontId="51" fillId="0" borderId="142" xfId="7" applyNumberFormat="1" applyFont="1" applyBorder="1" applyAlignment="1">
      <alignment horizontal="center" vertical="center"/>
    </xf>
    <xf numFmtId="0" fontId="20" fillId="0" borderId="52" xfId="2" applyNumberFormat="1" applyFont="1" applyBorder="1" applyAlignment="1" applyProtection="1">
      <alignment horizontal="center" vertical="center" wrapText="1"/>
      <protection hidden="1"/>
    </xf>
    <xf numFmtId="0" fontId="20" fillId="0" borderId="51" xfId="2" applyNumberFormat="1" applyFont="1" applyBorder="1" applyAlignment="1" applyProtection="1">
      <alignment horizontal="center" vertical="center" wrapText="1"/>
      <protection hidden="1"/>
    </xf>
    <xf numFmtId="0" fontId="20" fillId="5" borderId="191" xfId="2" applyNumberFormat="1" applyFont="1" applyFill="1" applyBorder="1" applyAlignment="1" applyProtection="1">
      <alignment horizontal="center" vertical="center" wrapText="1"/>
      <protection hidden="1"/>
    </xf>
    <xf numFmtId="0" fontId="20" fillId="5" borderId="189" xfId="2" applyNumberFormat="1" applyFont="1" applyFill="1" applyBorder="1" applyAlignment="1" applyProtection="1">
      <alignment horizontal="center" vertical="center" wrapText="1"/>
      <protection hidden="1"/>
    </xf>
    <xf numFmtId="0" fontId="20" fillId="5" borderId="190" xfId="2" applyNumberFormat="1" applyFont="1" applyFill="1" applyBorder="1" applyAlignment="1" applyProtection="1">
      <alignment horizontal="center" vertical="center" wrapText="1"/>
      <protection hidden="1"/>
    </xf>
    <xf numFmtId="0" fontId="20" fillId="4" borderId="189" xfId="2" applyNumberFormat="1" applyFont="1" applyFill="1" applyBorder="1" applyAlignment="1" applyProtection="1">
      <alignment horizontal="center" vertical="center"/>
      <protection hidden="1"/>
    </xf>
    <xf numFmtId="0" fontId="20" fillId="4" borderId="188" xfId="2" applyNumberFormat="1" applyFont="1" applyFill="1" applyBorder="1" applyAlignment="1" applyProtection="1">
      <alignment horizontal="center" vertical="center"/>
      <protection hidden="1"/>
    </xf>
    <xf numFmtId="0" fontId="20" fillId="5" borderId="19" xfId="2" applyNumberFormat="1" applyFont="1" applyFill="1" applyBorder="1" applyAlignment="1" applyProtection="1">
      <alignment horizontal="center" vertical="center" wrapText="1"/>
      <protection hidden="1"/>
    </xf>
    <xf numFmtId="0" fontId="20" fillId="5" borderId="11" xfId="2" applyNumberFormat="1" applyFont="1" applyFill="1" applyBorder="1" applyAlignment="1" applyProtection="1">
      <alignment horizontal="center" vertical="center" wrapText="1"/>
      <protection hidden="1"/>
    </xf>
    <xf numFmtId="0" fontId="20" fillId="5" borderId="16" xfId="2" applyNumberFormat="1" applyFont="1" applyFill="1" applyBorder="1" applyAlignment="1" applyProtection="1">
      <alignment horizontal="center" vertical="center" wrapText="1"/>
      <protection hidden="1"/>
    </xf>
    <xf numFmtId="0" fontId="20" fillId="4" borderId="11" xfId="2" applyNumberFormat="1" applyFont="1" applyFill="1" applyBorder="1" applyAlignment="1" applyProtection="1">
      <alignment horizontal="left" vertical="center"/>
      <protection hidden="1"/>
    </xf>
    <xf numFmtId="0" fontId="20" fillId="4" borderId="10" xfId="2" applyNumberFormat="1" applyFont="1" applyFill="1" applyBorder="1" applyAlignment="1" applyProtection="1">
      <alignment horizontal="left" vertical="center"/>
      <protection hidden="1"/>
    </xf>
    <xf numFmtId="0" fontId="20" fillId="5" borderId="27" xfId="2" applyNumberFormat="1" applyFont="1" applyFill="1" applyBorder="1" applyAlignment="1" applyProtection="1">
      <alignment horizontal="center" vertical="center" wrapText="1"/>
      <protection locked="0" hidden="1"/>
    </xf>
    <xf numFmtId="0" fontId="20" fillId="5" borderId="29" xfId="2" applyNumberFormat="1" applyFont="1" applyFill="1" applyBorder="1" applyAlignment="1" applyProtection="1">
      <alignment horizontal="center" vertical="center" wrapText="1"/>
      <protection locked="0" hidden="1"/>
    </xf>
    <xf numFmtId="0" fontId="20" fillId="5" borderId="26" xfId="2" applyNumberFormat="1" applyFont="1" applyFill="1" applyBorder="1" applyAlignment="1" applyProtection="1">
      <alignment horizontal="center" vertical="center" wrapText="1"/>
      <protection locked="0" hidden="1"/>
    </xf>
    <xf numFmtId="0" fontId="20" fillId="0" borderId="53" xfId="2" applyNumberFormat="1" applyFont="1" applyBorder="1" applyAlignment="1" applyProtection="1">
      <alignment horizontal="center" vertical="center" wrapText="1"/>
      <protection hidden="1"/>
    </xf>
    <xf numFmtId="0" fontId="20" fillId="0" borderId="27" xfId="2" applyNumberFormat="1" applyFont="1" applyBorder="1" applyAlignment="1" applyProtection="1">
      <alignment horizontal="center" vertical="center" wrapText="1"/>
      <protection hidden="1"/>
    </xf>
    <xf numFmtId="0" fontId="30" fillId="4" borderId="28" xfId="4" applyNumberFormat="1" applyFont="1" applyFill="1" applyBorder="1" applyAlignment="1" applyProtection="1">
      <alignment horizontal="left" vertical="center"/>
      <protection locked="0" hidden="1"/>
    </xf>
    <xf numFmtId="0" fontId="20" fillId="0" borderId="201" xfId="2" applyNumberFormat="1" applyFont="1" applyBorder="1" applyAlignment="1" applyProtection="1">
      <alignment horizontal="left" vertical="center" shrinkToFit="1"/>
      <protection hidden="1"/>
    </xf>
    <xf numFmtId="0" fontId="20" fillId="0" borderId="200" xfId="2" applyNumberFormat="1" applyFont="1" applyBorder="1" applyAlignment="1" applyProtection="1">
      <alignment horizontal="left" vertical="center" shrinkToFit="1"/>
      <protection hidden="1"/>
    </xf>
    <xf numFmtId="0" fontId="20" fillId="0" borderId="199" xfId="2" applyNumberFormat="1" applyFont="1" applyBorder="1" applyAlignment="1" applyProtection="1">
      <alignment horizontal="left" vertical="center" shrinkToFit="1"/>
      <protection hidden="1"/>
    </xf>
    <xf numFmtId="0" fontId="20" fillId="4" borderId="198" xfId="2" applyNumberFormat="1" applyFont="1" applyFill="1" applyBorder="1" applyAlignment="1" applyProtection="1">
      <alignment horizontal="center" vertical="center" shrinkToFit="1"/>
      <protection locked="0" hidden="1"/>
    </xf>
    <xf numFmtId="0" fontId="20" fillId="4" borderId="197" xfId="2" applyNumberFormat="1" applyFont="1" applyFill="1" applyBorder="1" applyAlignment="1" applyProtection="1">
      <alignment horizontal="center" vertical="center" shrinkToFit="1"/>
      <protection locked="0" hidden="1"/>
    </xf>
    <xf numFmtId="0" fontId="20" fillId="4" borderId="0" xfId="2" applyNumberFormat="1" applyFont="1" applyFill="1" applyAlignment="1" applyProtection="1">
      <alignment horizontal="center" vertical="center" wrapText="1"/>
      <protection hidden="1"/>
    </xf>
    <xf numFmtId="0" fontId="20" fillId="4" borderId="0" xfId="2" applyNumberFormat="1" applyFont="1" applyFill="1" applyAlignment="1" applyProtection="1">
      <alignment horizontal="center" vertical="center" shrinkToFit="1"/>
      <protection locked="0" hidden="1"/>
    </xf>
    <xf numFmtId="0" fontId="20" fillId="4" borderId="33" xfId="2" applyNumberFormat="1" applyFont="1" applyFill="1" applyBorder="1" applyAlignment="1" applyProtection="1">
      <alignment horizontal="center" vertical="center" shrinkToFit="1"/>
      <protection locked="0" hidden="1"/>
    </xf>
    <xf numFmtId="0" fontId="20" fillId="5" borderId="196" xfId="2" applyNumberFormat="1" applyFont="1" applyFill="1" applyBorder="1" applyAlignment="1" applyProtection="1">
      <alignment horizontal="left" vertical="center" wrapText="1"/>
      <protection hidden="1"/>
    </xf>
    <xf numFmtId="0" fontId="20" fillId="5" borderId="195" xfId="2" applyNumberFormat="1" applyFont="1" applyFill="1" applyBorder="1" applyAlignment="1" applyProtection="1">
      <alignment horizontal="left" vertical="center" wrapText="1"/>
      <protection hidden="1"/>
    </xf>
    <xf numFmtId="0" fontId="20" fillId="5" borderId="194" xfId="2" applyNumberFormat="1" applyFont="1" applyFill="1" applyBorder="1" applyAlignment="1" applyProtection="1">
      <alignment horizontal="left" vertical="center" wrapText="1"/>
      <protection hidden="1"/>
    </xf>
    <xf numFmtId="0" fontId="20" fillId="4" borderId="193" xfId="2" applyNumberFormat="1" applyFont="1" applyFill="1" applyBorder="1" applyAlignment="1" applyProtection="1">
      <alignment horizontal="center" vertical="center" shrinkToFit="1"/>
      <protection locked="0" hidden="1"/>
    </xf>
    <xf numFmtId="0" fontId="20" fillId="4" borderId="192" xfId="2" applyNumberFormat="1" applyFont="1" applyFill="1" applyBorder="1" applyAlignment="1" applyProtection="1">
      <alignment horizontal="center" vertical="center" shrinkToFit="1"/>
      <protection locked="0" hidden="1"/>
    </xf>
    <xf numFmtId="0" fontId="20" fillId="4" borderId="48" xfId="2" applyNumberFormat="1" applyFont="1" applyFill="1" applyBorder="1" applyAlignment="1" applyProtection="1">
      <alignment horizontal="center" vertical="center" wrapText="1"/>
      <protection hidden="1"/>
    </xf>
    <xf numFmtId="0" fontId="20" fillId="4" borderId="13" xfId="2" applyNumberFormat="1" applyFont="1" applyFill="1" applyBorder="1" applyAlignment="1" applyProtection="1">
      <alignment horizontal="center" vertical="center" wrapText="1"/>
      <protection hidden="1"/>
    </xf>
    <xf numFmtId="0" fontId="20" fillId="4" borderId="14" xfId="2" applyNumberFormat="1" applyFont="1" applyFill="1" applyBorder="1" applyAlignment="1" applyProtection="1">
      <alignment horizontal="center" vertical="center" wrapText="1"/>
      <protection hidden="1"/>
    </xf>
    <xf numFmtId="0" fontId="20" fillId="4" borderId="14" xfId="2" applyNumberFormat="1" applyFont="1" applyFill="1" applyBorder="1" applyAlignment="1" applyProtection="1">
      <alignment horizontal="center" vertical="center" shrinkToFit="1"/>
      <protection locked="0" hidden="1"/>
    </xf>
    <xf numFmtId="0" fontId="20" fillId="4" borderId="32" xfId="2" applyNumberFormat="1" applyFont="1" applyFill="1" applyBorder="1" applyAlignment="1" applyProtection="1">
      <alignment horizontal="center" vertical="center" shrinkToFit="1"/>
      <protection locked="0" hidden="1"/>
    </xf>
    <xf numFmtId="0" fontId="20" fillId="5" borderId="201" xfId="2" applyNumberFormat="1" applyFont="1" applyFill="1" applyBorder="1" applyAlignment="1" applyProtection="1">
      <alignment horizontal="left" vertical="center" shrinkToFit="1"/>
      <protection hidden="1"/>
    </xf>
    <xf numFmtId="0" fontId="20" fillId="5" borderId="200" xfId="2" applyNumberFormat="1" applyFont="1" applyFill="1" applyBorder="1" applyAlignment="1" applyProtection="1">
      <alignment horizontal="left" vertical="center" shrinkToFit="1"/>
      <protection hidden="1"/>
    </xf>
    <xf numFmtId="0" fontId="20" fillId="5" borderId="199" xfId="2" applyNumberFormat="1" applyFont="1" applyFill="1" applyBorder="1" applyAlignment="1" applyProtection="1">
      <alignment horizontal="left" vertical="center" shrinkToFit="1"/>
      <protection hidden="1"/>
    </xf>
    <xf numFmtId="0" fontId="20" fillId="5" borderId="206" xfId="2" applyNumberFormat="1" applyFont="1" applyFill="1" applyBorder="1" applyAlignment="1" applyProtection="1">
      <alignment horizontal="left" vertical="center" shrinkToFit="1"/>
      <protection hidden="1"/>
    </xf>
    <xf numFmtId="0" fontId="20" fillId="5" borderId="205" xfId="2" applyNumberFormat="1" applyFont="1" applyFill="1" applyBorder="1" applyAlignment="1" applyProtection="1">
      <alignment horizontal="left" vertical="center" shrinkToFit="1"/>
      <protection hidden="1"/>
    </xf>
    <xf numFmtId="0" fontId="20" fillId="5" borderId="204" xfId="2" applyNumberFormat="1" applyFont="1" applyFill="1" applyBorder="1" applyAlignment="1" applyProtection="1">
      <alignment horizontal="left" vertical="center" shrinkToFit="1"/>
      <protection hidden="1"/>
    </xf>
    <xf numFmtId="0" fontId="20" fillId="4" borderId="203" xfId="2" applyNumberFormat="1" applyFont="1" applyFill="1" applyBorder="1" applyAlignment="1" applyProtection="1">
      <alignment horizontal="center" vertical="center" shrinkToFit="1"/>
      <protection locked="0" hidden="1"/>
    </xf>
    <xf numFmtId="0" fontId="20" fillId="4" borderId="202" xfId="2" applyNumberFormat="1" applyFont="1" applyFill="1" applyBorder="1" applyAlignment="1" applyProtection="1">
      <alignment horizontal="center" vertical="center" shrinkToFit="1"/>
      <protection locked="0" hidden="1"/>
    </xf>
    <xf numFmtId="0" fontId="20" fillId="5" borderId="220" xfId="2" applyNumberFormat="1" applyFont="1" applyFill="1" applyBorder="1" applyAlignment="1" applyProtection="1">
      <alignment horizontal="center" vertical="center" wrapText="1"/>
      <protection hidden="1"/>
    </xf>
    <xf numFmtId="0" fontId="20" fillId="5" borderId="219" xfId="2" applyNumberFormat="1" applyFont="1" applyFill="1" applyBorder="1" applyAlignment="1" applyProtection="1">
      <alignment horizontal="center" vertical="center" wrapText="1"/>
      <protection hidden="1"/>
    </xf>
    <xf numFmtId="0" fontId="20" fillId="5" borderId="218" xfId="2" applyNumberFormat="1" applyFont="1" applyFill="1" applyBorder="1" applyAlignment="1" applyProtection="1">
      <alignment horizontal="center" vertical="center" wrapText="1"/>
      <protection hidden="1"/>
    </xf>
    <xf numFmtId="0" fontId="20" fillId="5" borderId="213" xfId="2" applyNumberFormat="1" applyFont="1" applyFill="1" applyBorder="1" applyAlignment="1" applyProtection="1">
      <alignment horizontal="center" vertical="center" wrapText="1"/>
      <protection hidden="1"/>
    </xf>
    <xf numFmtId="0" fontId="20" fillId="5" borderId="212" xfId="2" applyNumberFormat="1" applyFont="1" applyFill="1" applyBorder="1" applyAlignment="1" applyProtection="1">
      <alignment horizontal="center" vertical="center" wrapText="1"/>
      <protection hidden="1"/>
    </xf>
    <xf numFmtId="0" fontId="20" fillId="5" borderId="211" xfId="2" applyNumberFormat="1" applyFont="1" applyFill="1" applyBorder="1" applyAlignment="1" applyProtection="1">
      <alignment horizontal="center" vertical="center" wrapText="1"/>
      <protection hidden="1"/>
    </xf>
    <xf numFmtId="0" fontId="28" fillId="5" borderId="217" xfId="2" applyNumberFormat="1" applyFont="1" applyFill="1" applyBorder="1" applyAlignment="1" applyProtection="1">
      <alignment horizontal="center" vertical="center" wrapText="1"/>
      <protection hidden="1"/>
    </xf>
    <xf numFmtId="0" fontId="28" fillId="5" borderId="214" xfId="2" applyNumberFormat="1" applyFont="1" applyFill="1" applyBorder="1" applyAlignment="1" applyProtection="1">
      <alignment horizontal="center" vertical="center" wrapText="1"/>
      <protection hidden="1"/>
    </xf>
    <xf numFmtId="0" fontId="28" fillId="5" borderId="210" xfId="2" applyNumberFormat="1" applyFont="1" applyFill="1" applyBorder="1" applyAlignment="1" applyProtection="1">
      <alignment horizontal="center" vertical="center" wrapText="1"/>
      <protection hidden="1"/>
    </xf>
    <xf numFmtId="0" fontId="28" fillId="5" borderId="207" xfId="2" applyNumberFormat="1" applyFont="1" applyFill="1" applyBorder="1" applyAlignment="1" applyProtection="1">
      <alignment horizontal="center" vertical="center" wrapText="1"/>
      <protection hidden="1"/>
    </xf>
    <xf numFmtId="0" fontId="20" fillId="0" borderId="220" xfId="2" applyNumberFormat="1" applyFont="1" applyBorder="1" applyAlignment="1" applyProtection="1">
      <alignment horizontal="center" vertical="center"/>
      <protection hidden="1"/>
    </xf>
    <xf numFmtId="0" fontId="20" fillId="0" borderId="219" xfId="2" applyNumberFormat="1" applyFont="1" applyBorder="1" applyAlignment="1" applyProtection="1">
      <alignment horizontal="center" vertical="center"/>
      <protection hidden="1"/>
    </xf>
    <xf numFmtId="0" fontId="20" fillId="0" borderId="218" xfId="2" applyNumberFormat="1" applyFont="1" applyBorder="1" applyAlignment="1" applyProtection="1">
      <alignment horizontal="center" vertical="center"/>
      <protection hidden="1"/>
    </xf>
    <xf numFmtId="0" fontId="20" fillId="0" borderId="213" xfId="2" applyNumberFormat="1" applyFont="1" applyBorder="1" applyAlignment="1" applyProtection="1">
      <alignment horizontal="center" vertical="center"/>
      <protection hidden="1"/>
    </xf>
    <xf numFmtId="0" fontId="20" fillId="0" borderId="212" xfId="2" applyNumberFormat="1" applyFont="1" applyBorder="1" applyAlignment="1" applyProtection="1">
      <alignment horizontal="center" vertical="center"/>
      <protection hidden="1"/>
    </xf>
    <xf numFmtId="0" fontId="20" fillId="0" borderId="211" xfId="2" applyNumberFormat="1" applyFont="1" applyBorder="1" applyAlignment="1" applyProtection="1">
      <alignment horizontal="center" vertical="center"/>
      <protection hidden="1"/>
    </xf>
    <xf numFmtId="0" fontId="20" fillId="0" borderId="217" xfId="2" applyNumberFormat="1" applyFont="1" applyBorder="1" applyAlignment="1" applyProtection="1">
      <alignment horizontal="center" vertical="center" wrapText="1"/>
      <protection hidden="1"/>
    </xf>
    <xf numFmtId="0" fontId="20" fillId="0" borderId="216" xfId="2" applyNumberFormat="1" applyFont="1" applyBorder="1" applyAlignment="1" applyProtection="1">
      <alignment horizontal="center" vertical="center"/>
      <protection hidden="1"/>
    </xf>
    <xf numFmtId="0" fontId="20" fillId="0" borderId="210" xfId="2" applyNumberFormat="1" applyFont="1" applyBorder="1" applyAlignment="1" applyProtection="1">
      <alignment horizontal="center" vertical="center"/>
      <protection hidden="1"/>
    </xf>
    <xf numFmtId="0" fontId="20" fillId="0" borderId="209" xfId="2" applyNumberFormat="1" applyFont="1" applyBorder="1" applyAlignment="1" applyProtection="1">
      <alignment horizontal="center" vertical="center"/>
      <protection hidden="1"/>
    </xf>
    <xf numFmtId="0" fontId="20" fillId="5" borderId="217" xfId="2" applyNumberFormat="1" applyFont="1" applyFill="1" applyBorder="1" applyAlignment="1" applyProtection="1">
      <alignment horizontal="center" vertical="center" wrapText="1"/>
      <protection hidden="1"/>
    </xf>
    <xf numFmtId="0" fontId="20" fillId="5" borderId="166" xfId="2" applyNumberFormat="1" applyFont="1" applyFill="1" applyBorder="1" applyAlignment="1" applyProtection="1">
      <alignment horizontal="center" vertical="center" wrapText="1"/>
      <protection hidden="1"/>
    </xf>
    <xf numFmtId="0" fontId="20" fillId="5" borderId="216" xfId="2" applyNumberFormat="1" applyFont="1" applyFill="1" applyBorder="1" applyAlignment="1" applyProtection="1">
      <alignment horizontal="center" vertical="center" wrapText="1"/>
      <protection hidden="1"/>
    </xf>
    <xf numFmtId="0" fontId="20" fillId="5" borderId="210" xfId="2" applyNumberFormat="1" applyFont="1" applyFill="1" applyBorder="1" applyAlignment="1" applyProtection="1">
      <alignment horizontal="center" vertical="center" wrapText="1"/>
      <protection hidden="1"/>
    </xf>
    <xf numFmtId="0" fontId="20" fillId="5" borderId="141" xfId="2" applyNumberFormat="1" applyFont="1" applyFill="1" applyBorder="1" applyAlignment="1" applyProtection="1">
      <alignment horizontal="center" vertical="center" wrapText="1"/>
      <protection hidden="1"/>
    </xf>
    <xf numFmtId="0" fontId="20" fillId="5" borderId="209" xfId="2" applyNumberFormat="1" applyFont="1" applyFill="1" applyBorder="1" applyAlignment="1" applyProtection="1">
      <alignment horizontal="center" vertical="center" wrapText="1"/>
      <protection hidden="1"/>
    </xf>
    <xf numFmtId="0" fontId="20" fillId="5" borderId="215" xfId="2" applyNumberFormat="1" applyFont="1" applyFill="1" applyBorder="1" applyAlignment="1" applyProtection="1">
      <alignment horizontal="center" vertical="center" wrapText="1"/>
      <protection hidden="1"/>
    </xf>
    <xf numFmtId="0" fontId="20" fillId="5" borderId="214" xfId="2" applyNumberFormat="1" applyFont="1" applyFill="1" applyBorder="1" applyAlignment="1" applyProtection="1">
      <alignment horizontal="center" vertical="center" wrapText="1"/>
      <protection hidden="1"/>
    </xf>
    <xf numFmtId="0" fontId="20" fillId="5" borderId="208" xfId="2" applyNumberFormat="1" applyFont="1" applyFill="1" applyBorder="1" applyAlignment="1" applyProtection="1">
      <alignment horizontal="center" vertical="center" wrapText="1"/>
      <protection hidden="1"/>
    </xf>
    <xf numFmtId="0" fontId="20" fillId="5" borderId="207" xfId="2" applyNumberFormat="1" applyFont="1" applyFill="1" applyBorder="1" applyAlignment="1" applyProtection="1">
      <alignment horizontal="center" vertical="center" wrapText="1"/>
      <protection hidden="1"/>
    </xf>
    <xf numFmtId="0" fontId="20" fillId="4" borderId="4" xfId="2" applyNumberFormat="1" applyFont="1" applyFill="1" applyBorder="1" applyAlignment="1" applyProtection="1">
      <alignment horizontal="left" vertical="center" wrapText="1"/>
      <protection hidden="1"/>
    </xf>
    <xf numFmtId="0" fontId="20" fillId="4" borderId="62" xfId="2" applyNumberFormat="1" applyFont="1" applyFill="1" applyBorder="1" applyAlignment="1" applyProtection="1">
      <alignment horizontal="left" vertical="center" wrapText="1"/>
      <protection hidden="1"/>
    </xf>
    <xf numFmtId="0" fontId="20" fillId="4" borderId="34" xfId="2" applyNumberFormat="1" applyFont="1" applyFill="1" applyBorder="1" applyAlignment="1" applyProtection="1">
      <alignment horizontal="center" vertical="center"/>
      <protection hidden="1"/>
    </xf>
    <xf numFmtId="0" fontId="20" fillId="5" borderId="37" xfId="2" applyNumberFormat="1" applyFont="1" applyFill="1" applyBorder="1" applyAlignment="1" applyProtection="1">
      <alignment horizontal="center" vertical="center" wrapText="1"/>
      <protection locked="0" hidden="1"/>
    </xf>
    <xf numFmtId="0" fontId="20" fillId="5" borderId="6" xfId="2" applyNumberFormat="1" applyFont="1" applyFill="1" applyBorder="1" applyAlignment="1" applyProtection="1">
      <alignment horizontal="center" vertical="center" wrapText="1"/>
      <protection locked="0" hidden="1"/>
    </xf>
    <xf numFmtId="0" fontId="20" fillId="5" borderId="5" xfId="2" applyNumberFormat="1" applyFont="1" applyFill="1" applyBorder="1" applyAlignment="1" applyProtection="1">
      <alignment horizontal="center" vertical="center" wrapText="1"/>
      <protection locked="0" hidden="1"/>
    </xf>
    <xf numFmtId="0" fontId="20" fillId="5" borderId="35" xfId="2" applyNumberFormat="1" applyFont="1" applyFill="1" applyBorder="1" applyAlignment="1" applyProtection="1">
      <alignment horizontal="center" vertical="center" wrapText="1"/>
      <protection locked="0" hidden="1"/>
    </xf>
    <xf numFmtId="0" fontId="20" fillId="5" borderId="0" xfId="2" applyNumberFormat="1" applyFont="1" applyFill="1" applyBorder="1" applyAlignment="1" applyProtection="1">
      <alignment horizontal="center" vertical="center" wrapText="1"/>
      <protection locked="0" hidden="1"/>
    </xf>
    <xf numFmtId="0" fontId="20" fillId="5" borderId="34" xfId="2" applyNumberFormat="1" applyFont="1" applyFill="1" applyBorder="1" applyAlignment="1" applyProtection="1">
      <alignment horizontal="center" vertical="center" wrapText="1"/>
      <protection locked="0" hidden="1"/>
    </xf>
    <xf numFmtId="0" fontId="20" fillId="5" borderId="39" xfId="2" applyNumberFormat="1" applyFont="1" applyFill="1" applyBorder="1" applyAlignment="1" applyProtection="1">
      <alignment horizontal="center" vertical="center" wrapText="1"/>
      <protection locked="0" hidden="1"/>
    </xf>
    <xf numFmtId="0" fontId="20" fillId="5" borderId="2" xfId="2" applyNumberFormat="1" applyFont="1" applyFill="1" applyBorder="1" applyAlignment="1" applyProtection="1">
      <alignment horizontal="center" vertical="center" wrapText="1"/>
      <protection locked="0" hidden="1"/>
    </xf>
    <xf numFmtId="0" fontId="20" fillId="5" borderId="1" xfId="2" applyNumberFormat="1" applyFont="1" applyFill="1" applyBorder="1" applyAlignment="1" applyProtection="1">
      <alignment horizontal="center" vertical="center" wrapText="1"/>
      <protection locked="0" hidden="1"/>
    </xf>
    <xf numFmtId="0" fontId="20" fillId="6" borderId="37" xfId="2" applyFont="1" applyFill="1" applyBorder="1" applyAlignment="1" applyProtection="1">
      <alignment horizontal="center" vertical="center" wrapText="1"/>
      <protection locked="0" hidden="1"/>
    </xf>
    <xf numFmtId="0" fontId="20" fillId="6" borderId="6" xfId="2" applyFont="1" applyFill="1" applyBorder="1" applyAlignment="1" applyProtection="1">
      <alignment horizontal="center" vertical="center" wrapText="1"/>
      <protection locked="0" hidden="1"/>
    </xf>
    <xf numFmtId="0" fontId="20" fillId="6" borderId="5" xfId="2" applyFont="1" applyFill="1" applyBorder="1" applyAlignment="1" applyProtection="1">
      <alignment horizontal="center" vertical="center" wrapText="1"/>
      <protection locked="0" hidden="1"/>
    </xf>
    <xf numFmtId="0" fontId="20" fillId="6" borderId="35" xfId="2" applyFont="1" applyFill="1" applyBorder="1" applyAlignment="1" applyProtection="1">
      <alignment horizontal="center" vertical="center" wrapText="1"/>
      <protection locked="0" hidden="1"/>
    </xf>
    <xf numFmtId="0" fontId="20" fillId="6" borderId="0" xfId="2" applyFont="1" applyFill="1" applyAlignment="1" applyProtection="1">
      <alignment horizontal="center" vertical="center" wrapText="1"/>
      <protection locked="0" hidden="1"/>
    </xf>
    <xf numFmtId="0" fontId="20" fillId="6" borderId="34" xfId="2" applyFont="1" applyFill="1" applyBorder="1" applyAlignment="1" applyProtection="1">
      <alignment horizontal="center" vertical="center" wrapText="1"/>
      <protection locked="0" hidden="1"/>
    </xf>
    <xf numFmtId="0" fontId="20" fillId="6" borderId="39" xfId="2" applyFont="1" applyFill="1" applyBorder="1" applyAlignment="1" applyProtection="1">
      <alignment horizontal="center" vertical="center" wrapText="1"/>
      <protection locked="0" hidden="1"/>
    </xf>
    <xf numFmtId="0" fontId="20" fillId="6" borderId="2" xfId="2" applyFont="1" applyFill="1" applyBorder="1" applyAlignment="1" applyProtection="1">
      <alignment horizontal="center" vertical="center" wrapText="1"/>
      <protection locked="0" hidden="1"/>
    </xf>
    <xf numFmtId="0" fontId="20" fillId="6" borderId="1" xfId="2" applyFont="1" applyFill="1" applyBorder="1" applyAlignment="1" applyProtection="1">
      <alignment horizontal="center" vertical="center" wrapText="1"/>
      <protection locked="0" hidden="1"/>
    </xf>
    <xf numFmtId="0" fontId="20" fillId="5" borderId="15" xfId="2" applyNumberFormat="1" applyFont="1" applyFill="1" applyBorder="1" applyAlignment="1" applyProtection="1">
      <alignment horizontal="center" vertical="center" wrapText="1"/>
      <protection locked="0" hidden="1"/>
    </xf>
    <xf numFmtId="0" fontId="20" fillId="5" borderId="14" xfId="2" applyNumberFormat="1" applyFont="1" applyFill="1" applyBorder="1" applyAlignment="1" applyProtection="1">
      <alignment horizontal="center" vertical="center" wrapText="1"/>
      <protection locked="0" hidden="1"/>
    </xf>
    <xf numFmtId="0" fontId="20" fillId="5" borderId="13" xfId="2" applyNumberFormat="1" applyFont="1" applyFill="1" applyBorder="1" applyAlignment="1" applyProtection="1">
      <alignment horizontal="center" vertical="center" wrapText="1"/>
      <protection locked="0" hidden="1"/>
    </xf>
    <xf numFmtId="0" fontId="20" fillId="0" borderId="37" xfId="2" applyFont="1" applyBorder="1" applyAlignment="1" applyProtection="1">
      <alignment horizontal="center" vertical="center" wrapText="1"/>
      <protection hidden="1"/>
    </xf>
    <xf numFmtId="0" fontId="20" fillId="0" borderId="6" xfId="2" applyFont="1" applyBorder="1" applyAlignment="1" applyProtection="1">
      <alignment horizontal="center" vertical="center" wrapText="1"/>
      <protection hidden="1"/>
    </xf>
    <xf numFmtId="0" fontId="20" fillId="0" borderId="5" xfId="2" applyFont="1" applyBorder="1" applyAlignment="1" applyProtection="1">
      <alignment horizontal="center" vertical="center" wrapText="1"/>
      <protection hidden="1"/>
    </xf>
    <xf numFmtId="0" fontId="20" fillId="0" borderId="35" xfId="2" applyFont="1" applyBorder="1" applyAlignment="1" applyProtection="1">
      <alignment horizontal="center" vertical="center" wrapText="1"/>
      <protection hidden="1"/>
    </xf>
    <xf numFmtId="0" fontId="20" fillId="0" borderId="0" xfId="2" applyFont="1" applyAlignment="1" applyProtection="1">
      <alignment horizontal="center" vertical="center" wrapText="1"/>
      <protection hidden="1"/>
    </xf>
    <xf numFmtId="0" fontId="20" fillId="0" borderId="34" xfId="2" applyFont="1" applyBorder="1" applyAlignment="1" applyProtection="1">
      <alignment horizontal="center" vertical="center" wrapText="1"/>
      <protection hidden="1"/>
    </xf>
    <xf numFmtId="0" fontId="20" fillId="0" borderId="39" xfId="2" applyFont="1" applyBorder="1" applyAlignment="1" applyProtection="1">
      <alignment horizontal="center" vertical="center" wrapText="1"/>
      <protection hidden="1"/>
    </xf>
    <xf numFmtId="0" fontId="20" fillId="0" borderId="2" xfId="2" applyFont="1" applyBorder="1" applyAlignment="1" applyProtection="1">
      <alignment horizontal="center" vertical="center" wrapText="1"/>
      <protection hidden="1"/>
    </xf>
    <xf numFmtId="0" fontId="20" fillId="0" borderId="1" xfId="2" applyFont="1" applyBorder="1" applyAlignment="1" applyProtection="1">
      <alignment horizontal="center" vertical="center" wrapText="1"/>
      <protection hidden="1"/>
    </xf>
    <xf numFmtId="56" fontId="20" fillId="3" borderId="4" xfId="2" applyNumberFormat="1" applyFont="1" applyFill="1" applyBorder="1" applyAlignment="1" applyProtection="1">
      <alignment horizontal="center" vertical="center" wrapText="1"/>
      <protection hidden="1"/>
    </xf>
    <xf numFmtId="0" fontId="20" fillId="3" borderId="4" xfId="2" applyFont="1" applyFill="1" applyBorder="1" applyAlignment="1" applyProtection="1">
      <alignment horizontal="center" vertical="center" wrapText="1"/>
      <protection hidden="1"/>
    </xf>
    <xf numFmtId="0" fontId="20" fillId="3" borderId="4" xfId="2" applyFont="1" applyFill="1" applyBorder="1" applyAlignment="1" applyProtection="1">
      <alignment horizontal="left" vertical="center" wrapText="1"/>
      <protection hidden="1"/>
    </xf>
    <xf numFmtId="0" fontId="20" fillId="4" borderId="17" xfId="2" applyNumberFormat="1" applyFont="1" applyFill="1" applyBorder="1" applyAlignment="1" applyProtection="1">
      <alignment horizontal="center" vertical="center" wrapText="1"/>
      <protection hidden="1"/>
    </xf>
    <xf numFmtId="0" fontId="20" fillId="4" borderId="17" xfId="2" applyNumberFormat="1" applyFont="1" applyFill="1" applyBorder="1" applyAlignment="1" applyProtection="1">
      <alignment horizontal="left" vertical="center" wrapText="1"/>
      <protection hidden="1"/>
    </xf>
    <xf numFmtId="0" fontId="20" fillId="4" borderId="13" xfId="2" applyNumberFormat="1" applyFont="1" applyFill="1" applyBorder="1" applyAlignment="1" applyProtection="1">
      <alignment horizontal="center" vertical="center"/>
      <protection hidden="1"/>
    </xf>
    <xf numFmtId="0" fontId="20" fillId="4" borderId="77" xfId="2" applyNumberFormat="1" applyFont="1" applyFill="1" applyBorder="1" applyAlignment="1" applyProtection="1">
      <alignment horizontal="left" vertical="center" wrapText="1"/>
      <protection hidden="1"/>
    </xf>
    <xf numFmtId="0" fontId="20" fillId="0" borderId="26" xfId="2" applyNumberFormat="1" applyFont="1" applyBorder="1" applyAlignment="1" applyProtection="1">
      <alignment horizontal="center" vertical="center" wrapText="1"/>
      <protection hidden="1"/>
    </xf>
    <xf numFmtId="0" fontId="20" fillId="0" borderId="62" xfId="2" applyNumberFormat="1" applyFont="1" applyBorder="1" applyAlignment="1" applyProtection="1">
      <alignment horizontal="center" vertical="center" wrapText="1"/>
      <protection hidden="1"/>
    </xf>
    <xf numFmtId="0" fontId="20" fillId="4" borderId="33" xfId="2" applyNumberFormat="1" applyFont="1" applyFill="1" applyBorder="1" applyAlignment="1" applyProtection="1">
      <alignment horizontal="center" vertical="center"/>
      <protection hidden="1"/>
    </xf>
    <xf numFmtId="0" fontId="20" fillId="4" borderId="42" xfId="8" applyFont="1" applyFill="1" applyBorder="1" applyAlignment="1" applyProtection="1">
      <alignment horizontal="center" vertical="center"/>
      <protection hidden="1"/>
    </xf>
    <xf numFmtId="0" fontId="20" fillId="4" borderId="14" xfId="8" applyFont="1" applyFill="1" applyBorder="1" applyAlignment="1" applyProtection="1">
      <alignment horizontal="center" vertical="center"/>
      <protection hidden="1"/>
    </xf>
    <xf numFmtId="0" fontId="30" fillId="4" borderId="0" xfId="4" applyFont="1" applyFill="1" applyBorder="1" applyAlignment="1" applyProtection="1">
      <alignment horizontal="center" vertical="center"/>
      <protection hidden="1"/>
    </xf>
    <xf numFmtId="0" fontId="30" fillId="4" borderId="14" xfId="4"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protection hidden="1"/>
    </xf>
    <xf numFmtId="0" fontId="20" fillId="4" borderId="14" xfId="0" applyFont="1" applyFill="1" applyBorder="1" applyAlignment="1" applyProtection="1">
      <alignment horizontal="center" vertical="center"/>
      <protection hidden="1"/>
    </xf>
    <xf numFmtId="0" fontId="20" fillId="4" borderId="42" xfId="0" applyFont="1" applyFill="1" applyBorder="1" applyAlignment="1" applyProtection="1">
      <alignment horizontal="center" vertical="center"/>
      <protection hidden="1"/>
    </xf>
    <xf numFmtId="0" fontId="20" fillId="4" borderId="2" xfId="0" applyFont="1" applyFill="1" applyBorder="1" applyAlignment="1" applyProtection="1">
      <alignment horizontal="center" vertical="center"/>
      <protection hidden="1"/>
    </xf>
    <xf numFmtId="0" fontId="20" fillId="4" borderId="43" xfId="8" applyFont="1" applyFill="1" applyBorder="1" applyAlignment="1" applyProtection="1">
      <alignment horizontal="center" vertical="center"/>
      <protection hidden="1"/>
    </xf>
    <xf numFmtId="0" fontId="20" fillId="4" borderId="3" xfId="8" applyFont="1" applyFill="1" applyBorder="1" applyAlignment="1" applyProtection="1">
      <alignment horizontal="center" vertical="center"/>
      <protection hidden="1"/>
    </xf>
    <xf numFmtId="0" fontId="20" fillId="4" borderId="2" xfId="8" applyFont="1" applyFill="1" applyBorder="1" applyAlignment="1" applyProtection="1">
      <alignment horizontal="center" vertical="center"/>
      <protection hidden="1"/>
    </xf>
    <xf numFmtId="0" fontId="30" fillId="4" borderId="0" xfId="4" applyFont="1" applyFill="1" applyBorder="1" applyAlignment="1" applyProtection="1">
      <alignment horizontal="center" vertical="center"/>
      <protection locked="0" hidden="1"/>
    </xf>
    <xf numFmtId="0" fontId="20" fillId="4" borderId="6" xfId="2" applyNumberFormat="1" applyFont="1" applyFill="1" applyBorder="1" applyAlignment="1" applyProtection="1">
      <alignment horizontal="left" vertical="center"/>
      <protection hidden="1"/>
    </xf>
    <xf numFmtId="0" fontId="20" fillId="4" borderId="5" xfId="2" applyNumberFormat="1" applyFont="1" applyFill="1" applyBorder="1" applyAlignment="1" applyProtection="1">
      <alignment horizontal="left" vertical="center"/>
      <protection hidden="1"/>
    </xf>
    <xf numFmtId="0" fontId="20" fillId="4" borderId="14" xfId="2" applyNumberFormat="1" applyFont="1" applyFill="1" applyBorder="1" applyAlignment="1" applyProtection="1">
      <alignment horizontal="left" vertical="center"/>
      <protection hidden="1"/>
    </xf>
    <xf numFmtId="0" fontId="20" fillId="4" borderId="13" xfId="2" applyNumberFormat="1" applyFont="1" applyFill="1" applyBorder="1" applyAlignment="1" applyProtection="1">
      <alignment horizontal="left" vertical="center"/>
      <protection hidden="1"/>
    </xf>
    <xf numFmtId="0" fontId="30" fillId="4" borderId="7" xfId="4" applyNumberFormat="1" applyFont="1" applyFill="1" applyBorder="1" applyAlignment="1" applyProtection="1">
      <alignment horizontal="left" vertical="center" shrinkToFit="1"/>
      <protection locked="0" hidden="1"/>
    </xf>
    <xf numFmtId="0" fontId="30" fillId="4" borderId="6" xfId="4" applyNumberFormat="1" applyFont="1" applyFill="1" applyBorder="1" applyAlignment="1" applyProtection="1">
      <alignment horizontal="left" vertical="center" shrinkToFit="1"/>
      <protection locked="0" hidden="1"/>
    </xf>
    <xf numFmtId="0" fontId="30" fillId="4" borderId="5" xfId="4" applyNumberFormat="1" applyFont="1" applyFill="1" applyBorder="1" applyAlignment="1" applyProtection="1">
      <alignment horizontal="left" vertical="center" shrinkToFit="1"/>
      <protection locked="0" hidden="1"/>
    </xf>
    <xf numFmtId="0" fontId="30" fillId="4" borderId="48" xfId="4" applyNumberFormat="1" applyFont="1" applyFill="1" applyBorder="1" applyAlignment="1" applyProtection="1">
      <alignment horizontal="left" vertical="center" shrinkToFit="1"/>
      <protection locked="0" hidden="1"/>
    </xf>
    <xf numFmtId="0" fontId="30" fillId="4" borderId="14" xfId="4" applyNumberFormat="1" applyFont="1" applyFill="1" applyBorder="1" applyAlignment="1" applyProtection="1">
      <alignment horizontal="left" vertical="center" shrinkToFit="1"/>
      <protection locked="0" hidden="1"/>
    </xf>
    <xf numFmtId="0" fontId="30" fillId="4" borderId="13" xfId="4" applyNumberFormat="1" applyFont="1" applyFill="1" applyBorder="1" applyAlignment="1" applyProtection="1">
      <alignment horizontal="left" vertical="center" shrinkToFit="1"/>
      <protection locked="0" hidden="1"/>
    </xf>
    <xf numFmtId="0" fontId="20" fillId="4" borderId="2" xfId="2" applyNumberFormat="1" applyFont="1" applyFill="1" applyBorder="1" applyAlignment="1" applyProtection="1">
      <alignment horizontal="left" vertical="center"/>
      <protection hidden="1"/>
    </xf>
    <xf numFmtId="0" fontId="20" fillId="4" borderId="1" xfId="2" applyNumberFormat="1" applyFont="1" applyFill="1" applyBorder="1" applyAlignment="1" applyProtection="1">
      <alignment horizontal="left" vertical="center"/>
      <protection hidden="1"/>
    </xf>
    <xf numFmtId="0" fontId="30" fillId="4" borderId="3" xfId="4" applyNumberFormat="1" applyFont="1" applyFill="1" applyBorder="1" applyAlignment="1" applyProtection="1">
      <alignment horizontal="left" vertical="center" shrinkToFit="1"/>
      <protection locked="0" hidden="1"/>
    </xf>
    <xf numFmtId="0" fontId="30" fillId="4" borderId="2" xfId="4" applyNumberFormat="1" applyFont="1" applyFill="1" applyBorder="1" applyAlignment="1" applyProtection="1">
      <alignment horizontal="left" vertical="center" shrinkToFit="1"/>
      <protection locked="0" hidden="1"/>
    </xf>
    <xf numFmtId="0" fontId="30" fillId="4" borderId="1" xfId="4" applyNumberFormat="1" applyFont="1" applyFill="1" applyBorder="1" applyAlignment="1" applyProtection="1">
      <alignment horizontal="left" vertical="center" shrinkToFit="1"/>
      <protection locked="0" hidden="1"/>
    </xf>
    <xf numFmtId="0" fontId="20" fillId="4" borderId="41" xfId="8" applyFont="1" applyFill="1" applyBorder="1" applyAlignment="1" applyProtection="1">
      <alignment horizontal="center" vertical="center"/>
      <protection hidden="1"/>
    </xf>
    <xf numFmtId="0" fontId="20" fillId="4" borderId="38" xfId="8" applyFont="1" applyFill="1" applyBorder="1" applyAlignment="1" applyProtection="1">
      <alignment horizontal="center" vertical="center"/>
      <protection hidden="1"/>
    </xf>
    <xf numFmtId="0" fontId="20" fillId="4" borderId="48" xfId="8" applyFont="1" applyFill="1" applyBorder="1" applyAlignment="1" applyProtection="1">
      <alignment horizontal="center" vertical="center"/>
      <protection hidden="1"/>
    </xf>
    <xf numFmtId="0" fontId="20" fillId="4" borderId="32" xfId="8" applyFont="1" applyFill="1" applyBorder="1" applyAlignment="1" applyProtection="1">
      <alignment horizontal="center" vertical="center"/>
      <protection hidden="1"/>
    </xf>
    <xf numFmtId="0" fontId="28" fillId="0" borderId="43" xfId="4" applyFont="1" applyBorder="1" applyAlignment="1" applyProtection="1">
      <alignment horizontal="center" vertical="center" wrapText="1"/>
      <protection hidden="1"/>
    </xf>
    <xf numFmtId="0" fontId="28" fillId="0" borderId="42" xfId="4" applyFont="1" applyBorder="1" applyAlignment="1" applyProtection="1">
      <alignment horizontal="center" vertical="center" wrapText="1"/>
      <protection hidden="1"/>
    </xf>
    <xf numFmtId="0" fontId="28" fillId="0" borderId="44" xfId="4" applyFont="1" applyBorder="1" applyAlignment="1" applyProtection="1">
      <alignment horizontal="center" vertical="center" wrapText="1"/>
      <protection hidden="1"/>
    </xf>
    <xf numFmtId="0" fontId="28" fillId="0" borderId="48" xfId="4" applyFont="1" applyBorder="1" applyAlignment="1" applyProtection="1">
      <alignment horizontal="center" vertical="center" wrapText="1"/>
      <protection hidden="1"/>
    </xf>
    <xf numFmtId="0" fontId="28" fillId="0" borderId="14" xfId="4" applyFont="1" applyBorder="1" applyAlignment="1" applyProtection="1">
      <alignment horizontal="center" vertical="center" wrapText="1"/>
      <protection hidden="1"/>
    </xf>
    <xf numFmtId="0" fontId="28" fillId="0" borderId="13" xfId="4" applyFont="1" applyBorder="1" applyAlignment="1" applyProtection="1">
      <alignment horizontal="center" vertical="center" wrapText="1"/>
      <protection hidden="1"/>
    </xf>
    <xf numFmtId="0" fontId="20" fillId="4" borderId="0" xfId="2" applyNumberFormat="1" applyFont="1" applyFill="1" applyAlignment="1" applyProtection="1">
      <alignment horizontal="left" vertical="center"/>
      <protection hidden="1"/>
    </xf>
    <xf numFmtId="0" fontId="30" fillId="0" borderId="24" xfId="4" applyNumberFormat="1" applyFont="1" applyBorder="1" applyAlignment="1" applyProtection="1">
      <alignment horizontal="center" vertical="center"/>
      <protection hidden="1"/>
    </xf>
    <xf numFmtId="0" fontId="30" fillId="0" borderId="21" xfId="4" applyNumberFormat="1" applyFont="1" applyBorder="1" applyAlignment="1" applyProtection="1">
      <alignment horizontal="center" vertical="center"/>
      <protection hidden="1"/>
    </xf>
    <xf numFmtId="0" fontId="30" fillId="0" borderId="19" xfId="4" applyNumberFormat="1" applyFont="1" applyBorder="1" applyAlignment="1" applyProtection="1">
      <alignment horizontal="center" vertical="center"/>
      <protection hidden="1"/>
    </xf>
    <xf numFmtId="0" fontId="30" fillId="0" borderId="11" xfId="4" applyNumberFormat="1" applyFont="1" applyBorder="1" applyAlignment="1" applyProtection="1">
      <alignment horizontal="center" vertical="center"/>
      <protection hidden="1"/>
    </xf>
    <xf numFmtId="0" fontId="30" fillId="0" borderId="16" xfId="4" applyNumberFormat="1" applyFont="1" applyBorder="1" applyAlignment="1" applyProtection="1">
      <alignment horizontal="center" vertical="center"/>
      <protection hidden="1"/>
    </xf>
    <xf numFmtId="0" fontId="20" fillId="4" borderId="37" xfId="2" applyNumberFormat="1" applyFont="1" applyFill="1" applyBorder="1" applyAlignment="1" applyProtection="1">
      <alignment horizontal="center" vertical="center"/>
      <protection hidden="1"/>
    </xf>
    <xf numFmtId="0" fontId="20" fillId="4" borderId="39" xfId="2" applyNumberFormat="1" applyFont="1" applyFill="1" applyBorder="1" applyAlignment="1" applyProtection="1">
      <alignment horizontal="center" vertical="center"/>
      <protection hidden="1"/>
    </xf>
    <xf numFmtId="0" fontId="30" fillId="0" borderId="41" xfId="4" applyNumberFormat="1" applyFont="1" applyBorder="1" applyAlignment="1" applyProtection="1">
      <alignment horizontal="center" vertical="center"/>
      <protection hidden="1"/>
    </xf>
    <xf numFmtId="0" fontId="30" fillId="0" borderId="31" xfId="4" applyFont="1" applyBorder="1" applyAlignment="1" applyProtection="1">
      <alignment horizontal="center" vertical="center"/>
      <protection hidden="1"/>
    </xf>
    <xf numFmtId="0" fontId="30" fillId="0" borderId="28" xfId="4" applyFont="1" applyBorder="1" applyAlignment="1" applyProtection="1">
      <alignment horizontal="center" vertical="center"/>
      <protection hidden="1"/>
    </xf>
    <xf numFmtId="0" fontId="30" fillId="0" borderId="30" xfId="4" applyFont="1" applyBorder="1" applyAlignment="1" applyProtection="1">
      <alignment horizontal="center" vertical="center"/>
      <protection hidden="1"/>
    </xf>
    <xf numFmtId="0" fontId="30" fillId="0" borderId="29" xfId="4" applyFont="1" applyBorder="1" applyAlignment="1" applyProtection="1">
      <alignment horizontal="center" vertical="center"/>
      <protection hidden="1"/>
    </xf>
    <xf numFmtId="0" fontId="30" fillId="0" borderId="49" xfId="4" applyFont="1" applyBorder="1" applyAlignment="1" applyProtection="1">
      <alignment horizontal="center" vertical="center"/>
      <protection hidden="1"/>
    </xf>
    <xf numFmtId="0" fontId="30" fillId="0" borderId="7" xfId="4" applyFont="1" applyBorder="1" applyAlignment="1" applyProtection="1">
      <alignment horizontal="center" vertical="center"/>
      <protection hidden="1"/>
    </xf>
    <xf numFmtId="0" fontId="30" fillId="0" borderId="5" xfId="4" applyFont="1" applyBorder="1" applyAlignment="1" applyProtection="1">
      <alignment horizontal="center" vertical="center"/>
      <protection hidden="1"/>
    </xf>
    <xf numFmtId="0" fontId="30" fillId="0" borderId="3" xfId="4" applyFont="1" applyBorder="1" applyAlignment="1" applyProtection="1">
      <alignment horizontal="center" vertical="center"/>
      <protection hidden="1"/>
    </xf>
    <xf numFmtId="0" fontId="30" fillId="0" borderId="1" xfId="4" applyFont="1" applyBorder="1" applyAlignment="1" applyProtection="1">
      <alignment horizontal="center" vertical="center"/>
      <protection hidden="1"/>
    </xf>
    <xf numFmtId="0" fontId="30" fillId="4" borderId="7" xfId="4" applyFont="1" applyFill="1" applyBorder="1" applyAlignment="1" applyProtection="1">
      <alignment horizontal="center" vertical="center"/>
      <protection locked="0" hidden="1"/>
    </xf>
    <xf numFmtId="0" fontId="30" fillId="4" borderId="6" xfId="4" applyFont="1" applyFill="1" applyBorder="1" applyAlignment="1" applyProtection="1">
      <alignment horizontal="center" vertical="center"/>
      <protection locked="0" hidden="1"/>
    </xf>
    <xf numFmtId="0" fontId="30" fillId="4" borderId="3" xfId="4" applyFont="1" applyFill="1" applyBorder="1" applyAlignment="1" applyProtection="1">
      <alignment horizontal="center" vertical="center"/>
      <protection locked="0" hidden="1"/>
    </xf>
    <xf numFmtId="0" fontId="30" fillId="4" borderId="2" xfId="4" applyFont="1" applyFill="1" applyBorder="1" applyAlignment="1" applyProtection="1">
      <alignment horizontal="center" vertical="center"/>
      <protection locked="0" hidden="1"/>
    </xf>
    <xf numFmtId="0" fontId="30" fillId="0" borderId="6" xfId="4" applyFont="1" applyBorder="1" applyAlignment="1" applyProtection="1">
      <alignment horizontal="center" vertical="center"/>
      <protection hidden="1"/>
    </xf>
    <xf numFmtId="0" fontId="30" fillId="0" borderId="2" xfId="4" applyFont="1" applyBorder="1" applyAlignment="1" applyProtection="1">
      <alignment horizontal="center" vertical="center"/>
      <protection hidden="1"/>
    </xf>
    <xf numFmtId="0" fontId="30" fillId="3" borderId="6" xfId="4" applyFont="1" applyFill="1" applyBorder="1" applyAlignment="1" applyProtection="1">
      <alignment horizontal="center" vertical="center"/>
      <protection locked="0" hidden="1"/>
    </xf>
    <xf numFmtId="0" fontId="30" fillId="3" borderId="2" xfId="4" applyFont="1" applyFill="1" applyBorder="1" applyAlignment="1" applyProtection="1">
      <alignment horizontal="center" vertical="center"/>
      <protection locked="0" hidden="1"/>
    </xf>
    <xf numFmtId="0" fontId="30" fillId="0" borderId="37" xfId="4" applyFont="1" applyBorder="1" applyAlignment="1" applyProtection="1">
      <alignment horizontal="center" vertical="center"/>
      <protection hidden="1"/>
    </xf>
    <xf numFmtId="0" fontId="30" fillId="0" borderId="35" xfId="4" applyFont="1" applyBorder="1" applyAlignment="1" applyProtection="1">
      <alignment horizontal="center" vertical="center"/>
      <protection hidden="1"/>
    </xf>
    <xf numFmtId="0" fontId="30" fillId="0" borderId="34" xfId="4" applyFont="1" applyBorder="1" applyAlignment="1" applyProtection="1">
      <alignment horizontal="center" vertical="center"/>
      <protection hidden="1"/>
    </xf>
    <xf numFmtId="0" fontId="30" fillId="0" borderId="39" xfId="4" applyFont="1" applyBorder="1" applyAlignment="1" applyProtection="1">
      <alignment horizontal="center" vertical="center"/>
      <protection hidden="1"/>
    </xf>
    <xf numFmtId="0" fontId="30" fillId="0" borderId="83" xfId="4" applyNumberFormat="1" applyFont="1" applyBorder="1" applyAlignment="1" applyProtection="1">
      <alignment horizontal="center" vertical="center"/>
      <protection hidden="1"/>
    </xf>
    <xf numFmtId="0" fontId="30" fillId="0" borderId="9" xfId="4" applyNumberFormat="1" applyFont="1" applyBorder="1" applyAlignment="1" applyProtection="1">
      <alignment horizontal="center" vertical="center"/>
      <protection hidden="1"/>
    </xf>
    <xf numFmtId="0" fontId="20" fillId="4" borderId="15" xfId="2" applyNumberFormat="1" applyFont="1" applyFill="1" applyBorder="1" applyAlignment="1" applyProtection="1">
      <alignment horizontal="center" vertical="center"/>
      <protection hidden="1"/>
    </xf>
    <xf numFmtId="0" fontId="30" fillId="0" borderId="40" xfId="4" applyFont="1" applyBorder="1" applyAlignment="1" applyProtection="1">
      <alignment horizontal="center" vertical="center"/>
      <protection hidden="1"/>
    </xf>
    <xf numFmtId="0" fontId="30" fillId="0" borderId="38" xfId="4" applyFont="1" applyBorder="1" applyAlignment="1" applyProtection="1">
      <alignment horizontal="center" vertical="center"/>
      <protection hidden="1"/>
    </xf>
    <xf numFmtId="0" fontId="30" fillId="0" borderId="15" xfId="4" applyFont="1" applyBorder="1" applyAlignment="1" applyProtection="1">
      <alignment horizontal="center" vertical="center"/>
      <protection hidden="1"/>
    </xf>
    <xf numFmtId="0" fontId="30" fillId="0" borderId="13" xfId="4" applyFont="1" applyBorder="1" applyAlignment="1" applyProtection="1">
      <alignment horizontal="center" vertical="center"/>
      <protection hidden="1"/>
    </xf>
    <xf numFmtId="0" fontId="30" fillId="0" borderId="48" xfId="4" applyFont="1" applyBorder="1" applyAlignment="1" applyProtection="1">
      <alignment horizontal="center" vertical="center"/>
      <protection hidden="1"/>
    </xf>
    <xf numFmtId="0" fontId="30" fillId="4" borderId="48" xfId="4" applyFont="1" applyFill="1" applyBorder="1" applyAlignment="1" applyProtection="1">
      <alignment horizontal="center" vertical="center"/>
      <protection locked="0" hidden="1"/>
    </xf>
    <xf numFmtId="0" fontId="30" fillId="4" borderId="14" xfId="4" applyFont="1" applyFill="1" applyBorder="1" applyAlignment="1" applyProtection="1">
      <alignment horizontal="center" vertical="center"/>
      <protection locked="0" hidden="1"/>
    </xf>
    <xf numFmtId="0" fontId="30" fillId="0" borderId="14" xfId="4" applyFont="1" applyBorder="1" applyAlignment="1" applyProtection="1">
      <alignment horizontal="center" vertical="center"/>
      <protection hidden="1"/>
    </xf>
    <xf numFmtId="0" fontId="30" fillId="3" borderId="14" xfId="4" applyFont="1" applyFill="1" applyBorder="1" applyAlignment="1" applyProtection="1">
      <alignment horizontal="center" vertical="center"/>
      <protection locked="0" hidden="1"/>
    </xf>
    <xf numFmtId="0" fontId="30" fillId="0" borderId="43" xfId="4" applyFont="1" applyBorder="1" applyAlignment="1" applyProtection="1">
      <alignment horizontal="center" vertical="center" wrapText="1"/>
      <protection hidden="1"/>
    </xf>
    <xf numFmtId="0" fontId="30" fillId="0" borderId="42" xfId="4" applyFont="1" applyBorder="1" applyAlignment="1" applyProtection="1">
      <alignment horizontal="center" vertical="center" wrapText="1"/>
      <protection hidden="1"/>
    </xf>
    <xf numFmtId="0" fontId="30" fillId="0" borderId="44" xfId="4" applyFont="1" applyBorder="1" applyAlignment="1" applyProtection="1">
      <alignment horizontal="center" vertical="center" wrapText="1"/>
      <protection hidden="1"/>
    </xf>
    <xf numFmtId="0" fontId="30" fillId="0" borderId="3" xfId="4" applyFont="1" applyBorder="1" applyAlignment="1" applyProtection="1">
      <alignment horizontal="center" vertical="center" wrapText="1"/>
      <protection hidden="1"/>
    </xf>
    <xf numFmtId="0" fontId="30" fillId="0" borderId="2" xfId="4" applyFont="1" applyBorder="1" applyAlignment="1" applyProtection="1">
      <alignment horizontal="center" vertical="center" wrapText="1"/>
      <protection hidden="1"/>
    </xf>
    <xf numFmtId="0" fontId="30" fillId="0" borderId="1" xfId="4" applyFont="1" applyBorder="1" applyAlignment="1" applyProtection="1">
      <alignment horizontal="center" vertical="center" wrapText="1"/>
      <protection hidden="1"/>
    </xf>
    <xf numFmtId="0" fontId="30" fillId="0" borderId="27" xfId="4" applyFont="1" applyBorder="1" applyAlignment="1" applyProtection="1">
      <alignment horizontal="center" vertical="center" wrapText="1"/>
      <protection hidden="1"/>
    </xf>
    <xf numFmtId="0" fontId="30" fillId="0" borderId="4" xfId="4" applyFont="1" applyBorder="1" applyAlignment="1" applyProtection="1">
      <alignment horizontal="center" vertical="center" wrapText="1"/>
      <protection hidden="1"/>
    </xf>
    <xf numFmtId="0" fontId="28" fillId="0" borderId="45" xfId="4" applyFont="1" applyBorder="1" applyAlignment="1" applyProtection="1">
      <alignment horizontal="center" vertical="center" wrapText="1"/>
      <protection hidden="1"/>
    </xf>
    <xf numFmtId="0" fontId="28" fillId="0" borderId="15" xfId="4" applyFont="1" applyBorder="1" applyAlignment="1" applyProtection="1">
      <alignment horizontal="center" vertical="center" wrapText="1"/>
      <protection hidden="1"/>
    </xf>
    <xf numFmtId="0" fontId="30" fillId="0" borderId="45" xfId="4" applyFont="1" applyBorder="1" applyAlignment="1" applyProtection="1">
      <alignment horizontal="center" vertical="center" wrapText="1"/>
      <protection hidden="1"/>
    </xf>
    <xf numFmtId="0" fontId="30" fillId="0" borderId="39" xfId="4" applyFont="1" applyBorder="1" applyAlignment="1" applyProtection="1">
      <alignment horizontal="center" vertical="center" wrapText="1"/>
      <protection hidden="1"/>
    </xf>
    <xf numFmtId="0" fontId="30" fillId="0" borderId="37" xfId="4" applyFont="1" applyBorder="1" applyAlignment="1" applyProtection="1">
      <alignment horizontal="center" vertical="center" wrapText="1"/>
      <protection hidden="1"/>
    </xf>
    <xf numFmtId="0" fontId="30" fillId="0" borderId="6" xfId="4" applyFont="1" applyBorder="1" applyAlignment="1" applyProtection="1">
      <alignment horizontal="center" vertical="center" wrapText="1"/>
      <protection hidden="1"/>
    </xf>
    <xf numFmtId="0" fontId="30" fillId="0" borderId="5" xfId="4" applyFont="1" applyBorder="1" applyAlignment="1" applyProtection="1">
      <alignment horizontal="center" vertical="center" wrapText="1"/>
      <protection hidden="1"/>
    </xf>
    <xf numFmtId="0" fontId="30" fillId="0" borderId="15" xfId="4" applyFont="1" applyBorder="1" applyAlignment="1" applyProtection="1">
      <alignment horizontal="center" vertical="center" wrapText="1"/>
      <protection hidden="1"/>
    </xf>
    <xf numFmtId="0" fontId="30" fillId="0" borderId="14" xfId="4" applyFont="1" applyBorder="1" applyAlignment="1" applyProtection="1">
      <alignment horizontal="center" vertical="center" wrapText="1"/>
      <protection hidden="1"/>
    </xf>
    <xf numFmtId="0" fontId="30" fillId="0" borderId="13" xfId="4" applyFont="1" applyBorder="1" applyAlignment="1" applyProtection="1">
      <alignment horizontal="center" vertical="center" wrapText="1"/>
      <protection hidden="1"/>
    </xf>
    <xf numFmtId="0" fontId="30" fillId="5" borderId="6" xfId="4" applyFont="1" applyFill="1" applyBorder="1" applyAlignment="1" applyProtection="1">
      <alignment horizontal="center" vertical="center"/>
      <protection hidden="1"/>
    </xf>
    <xf numFmtId="0" fontId="30" fillId="5" borderId="14" xfId="4" applyFont="1" applyFill="1" applyBorder="1" applyAlignment="1" applyProtection="1">
      <alignment horizontal="center" vertical="center"/>
      <protection hidden="1"/>
    </xf>
    <xf numFmtId="0" fontId="30" fillId="0" borderId="15" xfId="4" applyNumberFormat="1" applyFont="1" applyBorder="1" applyAlignment="1" applyProtection="1">
      <alignment horizontal="center" vertical="center"/>
      <protection hidden="1"/>
    </xf>
    <xf numFmtId="0" fontId="30" fillId="0" borderId="14" xfId="4" applyNumberFormat="1" applyFont="1" applyBorder="1" applyAlignment="1" applyProtection="1">
      <alignment horizontal="center" vertical="center"/>
      <protection hidden="1"/>
    </xf>
    <xf numFmtId="0" fontId="30" fillId="4" borderId="46" xfId="4" applyNumberFormat="1" applyFont="1" applyFill="1" applyBorder="1" applyAlignment="1" applyProtection="1">
      <alignment horizontal="center" vertical="center"/>
      <protection locked="0" hidden="1"/>
    </xf>
    <xf numFmtId="0" fontId="30" fillId="4" borderId="0" xfId="4" applyNumberFormat="1" applyFont="1" applyFill="1" applyAlignment="1" applyProtection="1">
      <alignment horizontal="center" vertical="center"/>
      <protection locked="0" hidden="1"/>
    </xf>
    <xf numFmtId="0" fontId="30" fillId="4" borderId="3" xfId="4" applyNumberFormat="1" applyFont="1" applyFill="1" applyBorder="1" applyAlignment="1" applyProtection="1">
      <alignment horizontal="center" vertical="center"/>
      <protection locked="0" hidden="1"/>
    </xf>
    <xf numFmtId="0" fontId="30" fillId="4" borderId="2" xfId="4" applyNumberFormat="1" applyFont="1" applyFill="1" applyBorder="1" applyAlignment="1" applyProtection="1">
      <alignment horizontal="center" vertical="center"/>
      <protection locked="0" hidden="1"/>
    </xf>
    <xf numFmtId="38" fontId="30" fillId="4" borderId="7" xfId="1" applyFont="1" applyFill="1" applyBorder="1" applyAlignment="1" applyProtection="1">
      <alignment horizontal="center" vertical="center" shrinkToFit="1"/>
      <protection locked="0" hidden="1"/>
    </xf>
    <xf numFmtId="38" fontId="30" fillId="4" borderId="6" xfId="1" applyFont="1" applyFill="1" applyBorder="1" applyAlignment="1" applyProtection="1">
      <alignment horizontal="center" vertical="center" shrinkToFit="1"/>
      <protection locked="0" hidden="1"/>
    </xf>
    <xf numFmtId="38" fontId="30" fillId="4" borderId="3" xfId="1" applyFont="1" applyFill="1" applyBorder="1" applyAlignment="1" applyProtection="1">
      <alignment horizontal="center" vertical="center" shrinkToFit="1"/>
      <protection locked="0" hidden="1"/>
    </xf>
    <xf numFmtId="38" fontId="30" fillId="4" borderId="2" xfId="1" applyFont="1" applyFill="1" applyBorder="1" applyAlignment="1" applyProtection="1">
      <alignment horizontal="center" vertical="center" shrinkToFit="1"/>
      <protection locked="0" hidden="1"/>
    </xf>
    <xf numFmtId="0" fontId="30" fillId="0" borderId="5" xfId="4" applyNumberFormat="1" applyFont="1" applyBorder="1" applyAlignment="1" applyProtection="1">
      <alignment horizontal="center" vertical="center" shrinkToFit="1"/>
      <protection locked="0" hidden="1"/>
    </xf>
    <xf numFmtId="0" fontId="30" fillId="0" borderId="1" xfId="4" applyNumberFormat="1" applyFont="1" applyBorder="1" applyAlignment="1" applyProtection="1">
      <alignment horizontal="center" vertical="center" shrinkToFit="1"/>
      <protection locked="0" hidden="1"/>
    </xf>
    <xf numFmtId="0" fontId="30" fillId="4" borderId="4" xfId="4" applyNumberFormat="1" applyFont="1" applyFill="1" applyBorder="1" applyAlignment="1" applyProtection="1">
      <alignment horizontal="left" vertical="center" wrapText="1" shrinkToFit="1"/>
      <protection hidden="1"/>
    </xf>
    <xf numFmtId="0" fontId="30" fillId="4" borderId="62" xfId="4" applyNumberFormat="1" applyFont="1" applyFill="1" applyBorder="1" applyAlignment="1" applyProtection="1">
      <alignment horizontal="left" vertical="center" wrapText="1" shrinkToFit="1"/>
      <protection hidden="1"/>
    </xf>
    <xf numFmtId="0" fontId="30" fillId="0" borderId="34" xfId="4" applyNumberFormat="1" applyFont="1" applyBorder="1" applyAlignment="1" applyProtection="1">
      <alignment horizontal="center" vertical="center" shrinkToFit="1"/>
      <protection locked="0" hidden="1"/>
    </xf>
    <xf numFmtId="0" fontId="30" fillId="4" borderId="6" xfId="4" applyNumberFormat="1" applyFont="1" applyFill="1" applyBorder="1" applyAlignment="1" applyProtection="1">
      <alignment horizontal="center" vertical="center"/>
      <protection locked="0" hidden="1"/>
    </xf>
    <xf numFmtId="0" fontId="30" fillId="3" borderId="5" xfId="4" applyNumberFormat="1" applyFont="1" applyFill="1" applyBorder="1" applyAlignment="1" applyProtection="1">
      <alignment horizontal="center" vertical="center"/>
      <protection locked="0" hidden="1"/>
    </xf>
    <xf numFmtId="0" fontId="30" fillId="3" borderId="1" xfId="4" applyNumberFormat="1" applyFont="1" applyFill="1" applyBorder="1" applyAlignment="1" applyProtection="1">
      <alignment horizontal="center" vertical="center"/>
      <protection locked="0" hidden="1"/>
    </xf>
    <xf numFmtId="0" fontId="30" fillId="0" borderId="32" xfId="4" applyFont="1" applyBorder="1" applyAlignment="1" applyProtection="1">
      <alignment horizontal="center" vertical="center"/>
      <protection hidden="1"/>
    </xf>
    <xf numFmtId="0" fontId="30" fillId="5" borderId="0" xfId="4" applyNumberFormat="1" applyFont="1" applyFill="1" applyAlignment="1" applyProtection="1">
      <alignment horizontal="center" vertical="center"/>
      <protection hidden="1"/>
    </xf>
    <xf numFmtId="0" fontId="30" fillId="5" borderId="2" xfId="4" applyNumberFormat="1" applyFont="1" applyFill="1" applyBorder="1" applyAlignment="1" applyProtection="1">
      <alignment horizontal="center" vertical="center"/>
      <protection hidden="1"/>
    </xf>
    <xf numFmtId="0" fontId="30" fillId="4" borderId="7" xfId="4" applyNumberFormat="1" applyFont="1" applyFill="1" applyBorder="1" applyAlignment="1" applyProtection="1">
      <alignment horizontal="center" vertical="center"/>
      <protection locked="0" hidden="1"/>
    </xf>
    <xf numFmtId="0" fontId="30" fillId="0" borderId="13" xfId="4" applyNumberFormat="1" applyFont="1" applyBorder="1" applyAlignment="1" applyProtection="1">
      <alignment horizontal="center" vertical="center" shrinkToFit="1"/>
      <protection locked="0" hidden="1"/>
    </xf>
    <xf numFmtId="0" fontId="30" fillId="4" borderId="17" xfId="4" applyNumberFormat="1" applyFont="1" applyFill="1" applyBorder="1" applyAlignment="1" applyProtection="1">
      <alignment horizontal="left" vertical="center" wrapText="1" shrinkToFit="1"/>
      <protection hidden="1"/>
    </xf>
    <xf numFmtId="0" fontId="30" fillId="4" borderId="77" xfId="4" applyNumberFormat="1" applyFont="1" applyFill="1" applyBorder="1" applyAlignment="1" applyProtection="1">
      <alignment horizontal="left" vertical="center" wrapText="1" shrinkToFit="1"/>
      <protection hidden="1"/>
    </xf>
    <xf numFmtId="0" fontId="30" fillId="0" borderId="48" xfId="4" applyNumberFormat="1" applyFont="1" applyBorder="1" applyAlignment="1" applyProtection="1">
      <alignment horizontal="center" vertical="center"/>
      <protection hidden="1"/>
    </xf>
    <xf numFmtId="0" fontId="30" fillId="0" borderId="13" xfId="4" applyNumberFormat="1" applyFont="1" applyBorder="1" applyAlignment="1" applyProtection="1">
      <alignment horizontal="center" vertical="center"/>
      <protection hidden="1"/>
    </xf>
    <xf numFmtId="0" fontId="30" fillId="4" borderId="48" xfId="4" applyNumberFormat="1" applyFont="1" applyFill="1" applyBorder="1" applyAlignment="1" applyProtection="1">
      <alignment horizontal="center" vertical="center"/>
      <protection locked="0" hidden="1"/>
    </xf>
    <xf numFmtId="38" fontId="30" fillId="4" borderId="48" xfId="1" applyFont="1" applyFill="1" applyBorder="1" applyAlignment="1" applyProtection="1">
      <alignment horizontal="center" vertical="center" shrinkToFit="1"/>
      <protection locked="0" hidden="1"/>
    </xf>
    <xf numFmtId="38" fontId="30" fillId="4" borderId="14" xfId="1" applyFont="1" applyFill="1" applyBorder="1" applyAlignment="1" applyProtection="1">
      <alignment horizontal="center" vertical="center" shrinkToFit="1"/>
      <protection locked="0" hidden="1"/>
    </xf>
    <xf numFmtId="0" fontId="30" fillId="3" borderId="13" xfId="4" applyNumberFormat="1" applyFont="1" applyFill="1" applyBorder="1" applyAlignment="1" applyProtection="1">
      <alignment horizontal="center" vertical="center"/>
      <protection locked="0" hidden="1"/>
    </xf>
    <xf numFmtId="0" fontId="30" fillId="4" borderId="37" xfId="4" applyNumberFormat="1" applyFont="1" applyFill="1" applyBorder="1" applyAlignment="1" applyProtection="1">
      <alignment horizontal="center" vertical="center"/>
      <protection locked="0" hidden="1"/>
    </xf>
    <xf numFmtId="0" fontId="30" fillId="4" borderId="39" xfId="4" applyNumberFormat="1" applyFont="1" applyFill="1" applyBorder="1" applyAlignment="1" applyProtection="1">
      <alignment horizontal="center" vertical="center"/>
      <protection locked="0" hidden="1"/>
    </xf>
    <xf numFmtId="0" fontId="30" fillId="4" borderId="14" xfId="4" applyNumberFormat="1" applyFont="1" applyFill="1" applyBorder="1" applyAlignment="1" applyProtection="1">
      <alignment horizontal="center" vertical="center"/>
      <protection hidden="1"/>
    </xf>
    <xf numFmtId="0" fontId="30" fillId="4" borderId="0" xfId="4" applyNumberFormat="1" applyFont="1" applyFill="1" applyBorder="1" applyAlignment="1" applyProtection="1">
      <alignment horizontal="center" vertical="center"/>
      <protection hidden="1"/>
    </xf>
    <xf numFmtId="0" fontId="30" fillId="4" borderId="37" xfId="4" applyNumberFormat="1" applyFont="1" applyFill="1" applyBorder="1" applyAlignment="1" applyProtection="1">
      <alignment horizontal="center" vertical="center" textRotation="255"/>
      <protection hidden="1"/>
    </xf>
    <xf numFmtId="0" fontId="30" fillId="4" borderId="6" xfId="4" applyNumberFormat="1" applyFont="1" applyFill="1" applyBorder="1" applyAlignment="1" applyProtection="1">
      <alignment horizontal="center" vertical="center" textRotation="255"/>
      <protection hidden="1"/>
    </xf>
    <xf numFmtId="0" fontId="30" fillId="4" borderId="35" xfId="4" applyNumberFormat="1" applyFont="1" applyFill="1" applyBorder="1" applyAlignment="1" applyProtection="1">
      <alignment horizontal="center" vertical="center" textRotation="255"/>
      <protection hidden="1"/>
    </xf>
    <xf numFmtId="0" fontId="30" fillId="4" borderId="0" xfId="4" applyNumberFormat="1" applyFont="1" applyFill="1" applyBorder="1" applyAlignment="1" applyProtection="1">
      <alignment horizontal="center" vertical="center" textRotation="255"/>
      <protection hidden="1"/>
    </xf>
    <xf numFmtId="0" fontId="30" fillId="0" borderId="0" xfId="4" applyNumberFormat="1" applyFont="1" applyBorder="1" applyAlignment="1" applyProtection="1">
      <alignment horizontal="center" vertical="center"/>
      <protection hidden="1"/>
    </xf>
    <xf numFmtId="0" fontId="30" fillId="4" borderId="0" xfId="4" applyNumberFormat="1" applyFont="1" applyFill="1" applyBorder="1" applyAlignment="1" applyProtection="1">
      <alignment horizontal="center" vertical="center"/>
      <protection locked="0" hidden="1"/>
    </xf>
    <xf numFmtId="0" fontId="30" fillId="4" borderId="15" xfId="4" applyNumberFormat="1" applyFont="1" applyFill="1" applyBorder="1" applyAlignment="1" applyProtection="1">
      <alignment horizontal="center" vertical="center"/>
      <protection locked="0" hidden="1"/>
    </xf>
    <xf numFmtId="0" fontId="30" fillId="0" borderId="32" xfId="4" applyNumberFormat="1" applyFont="1" applyBorder="1" applyAlignment="1" applyProtection="1">
      <alignment horizontal="center" vertical="center"/>
      <protection hidden="1"/>
    </xf>
    <xf numFmtId="0" fontId="30" fillId="4" borderId="15" xfId="4" applyNumberFormat="1" applyFont="1" applyFill="1" applyBorder="1" applyAlignment="1" applyProtection="1">
      <alignment horizontal="center" vertical="center" textRotation="255"/>
      <protection hidden="1"/>
    </xf>
    <xf numFmtId="0" fontId="30" fillId="4" borderId="14" xfId="4" applyNumberFormat="1" applyFont="1" applyFill="1" applyBorder="1" applyAlignment="1" applyProtection="1">
      <alignment horizontal="center" vertical="center" textRotation="255"/>
      <protection hidden="1"/>
    </xf>
    <xf numFmtId="0" fontId="30" fillId="4" borderId="4" xfId="4" applyNumberFormat="1" applyFont="1" applyFill="1" applyBorder="1" applyAlignment="1" applyProtection="1">
      <alignment horizontal="center" vertical="center" wrapText="1"/>
      <protection locked="0" hidden="1"/>
    </xf>
    <xf numFmtId="0" fontId="30" fillId="4" borderId="17" xfId="4" applyNumberFormat="1" applyFont="1" applyFill="1" applyBorder="1" applyAlignment="1" applyProtection="1">
      <alignment horizontal="center" vertical="center" wrapText="1"/>
      <protection locked="0" hidden="1"/>
    </xf>
    <xf numFmtId="0" fontId="30" fillId="4" borderId="62" xfId="4" applyNumberFormat="1" applyFont="1" applyFill="1" applyBorder="1" applyAlignment="1" applyProtection="1">
      <alignment horizontal="center" vertical="center" wrapText="1"/>
      <protection locked="0" hidden="1"/>
    </xf>
    <xf numFmtId="0" fontId="30" fillId="4" borderId="77" xfId="4" applyNumberFormat="1" applyFont="1" applyFill="1" applyBorder="1" applyAlignment="1" applyProtection="1">
      <alignment horizontal="center" vertical="center" wrapText="1"/>
      <protection locked="0" hidden="1"/>
    </xf>
    <xf numFmtId="0" fontId="30" fillId="0" borderId="34" xfId="4" applyNumberFormat="1" applyFont="1" applyBorder="1" applyAlignment="1" applyProtection="1">
      <alignment horizontal="center" vertical="center"/>
      <protection locked="0" hidden="1"/>
    </xf>
    <xf numFmtId="0" fontId="30" fillId="5" borderId="0" xfId="4" applyNumberFormat="1" applyFont="1" applyFill="1" applyBorder="1" applyAlignment="1" applyProtection="1">
      <alignment horizontal="center" vertical="center" textRotation="255"/>
      <protection hidden="1"/>
    </xf>
    <xf numFmtId="0" fontId="30" fillId="5" borderId="2" xfId="4" applyFont="1" applyFill="1" applyBorder="1" applyAlignment="1" applyProtection="1">
      <alignment horizontal="center" vertical="center"/>
      <protection hidden="1"/>
    </xf>
    <xf numFmtId="0" fontId="20" fillId="0" borderId="42" xfId="8" applyFont="1" applyBorder="1" applyAlignment="1" applyProtection="1">
      <alignment horizontal="center" vertical="center" wrapText="1"/>
      <protection hidden="1"/>
    </xf>
    <xf numFmtId="0" fontId="20" fillId="0" borderId="44" xfId="8" applyFont="1" applyBorder="1" applyAlignment="1" applyProtection="1">
      <alignment horizontal="center" vertical="center" wrapText="1"/>
      <protection hidden="1"/>
    </xf>
    <xf numFmtId="0" fontId="20" fillId="0" borderId="0" xfId="8" applyFont="1" applyAlignment="1" applyProtection="1">
      <alignment horizontal="center" vertical="center" wrapText="1"/>
      <protection hidden="1"/>
    </xf>
    <xf numFmtId="0" fontId="20" fillId="0" borderId="34" xfId="8" applyFont="1" applyBorder="1" applyAlignment="1" applyProtection="1">
      <alignment horizontal="center" vertical="center" wrapText="1"/>
      <protection hidden="1"/>
    </xf>
    <xf numFmtId="0" fontId="20" fillId="0" borderId="14" xfId="8" applyFont="1" applyBorder="1" applyAlignment="1" applyProtection="1">
      <alignment horizontal="center" vertical="center" wrapText="1"/>
      <protection hidden="1"/>
    </xf>
    <xf numFmtId="0" fontId="20" fillId="0" borderId="13" xfId="8" applyFont="1" applyBorder="1" applyAlignment="1" applyProtection="1">
      <alignment horizontal="center" vertical="center" wrapText="1"/>
      <protection hidden="1"/>
    </xf>
    <xf numFmtId="0" fontId="20" fillId="4" borderId="37" xfId="2" applyNumberFormat="1" applyFont="1" applyFill="1" applyBorder="1" applyAlignment="1" applyProtection="1">
      <alignment horizontal="left" vertical="center" wrapText="1"/>
      <protection hidden="1"/>
    </xf>
    <xf numFmtId="0" fontId="20" fillId="4" borderId="6" xfId="2" applyNumberFormat="1" applyFont="1" applyFill="1" applyBorder="1" applyAlignment="1" applyProtection="1">
      <alignment horizontal="left" vertical="center" wrapText="1"/>
      <protection hidden="1"/>
    </xf>
    <xf numFmtId="0" fontId="20" fillId="4" borderId="40" xfId="2" applyNumberFormat="1" applyFont="1" applyFill="1" applyBorder="1" applyAlignment="1" applyProtection="1">
      <alignment horizontal="left" vertical="center" wrapText="1"/>
      <protection hidden="1"/>
    </xf>
    <xf numFmtId="0" fontId="20" fillId="4" borderId="35" xfId="2" applyNumberFormat="1" applyFont="1" applyFill="1" applyBorder="1" applyAlignment="1" applyProtection="1">
      <alignment horizontal="left" vertical="center" wrapText="1"/>
      <protection hidden="1"/>
    </xf>
    <xf numFmtId="0" fontId="20" fillId="4" borderId="39" xfId="2" applyNumberFormat="1" applyFont="1" applyFill="1" applyBorder="1" applyAlignment="1" applyProtection="1">
      <alignment horizontal="left" vertical="center" wrapText="1"/>
      <protection hidden="1"/>
    </xf>
    <xf numFmtId="0" fontId="20" fillId="4" borderId="2" xfId="2" applyNumberFormat="1" applyFont="1" applyFill="1" applyBorder="1" applyAlignment="1" applyProtection="1">
      <alignment horizontal="left" vertical="center" wrapText="1"/>
      <protection hidden="1"/>
    </xf>
    <xf numFmtId="0" fontId="20" fillId="4" borderId="38" xfId="2" applyNumberFormat="1" applyFont="1" applyFill="1" applyBorder="1" applyAlignment="1" applyProtection="1">
      <alignment horizontal="left" vertical="center" wrapText="1"/>
      <protection hidden="1"/>
    </xf>
    <xf numFmtId="0" fontId="20" fillId="0" borderId="31" xfId="2" applyNumberFormat="1" applyFont="1" applyBorder="1" applyAlignment="1" applyProtection="1">
      <alignment horizontal="left" vertical="center"/>
      <protection hidden="1"/>
    </xf>
    <xf numFmtId="0" fontId="20" fillId="0" borderId="28" xfId="2" applyNumberFormat="1" applyFont="1" applyBorder="1" applyAlignment="1" applyProtection="1">
      <alignment horizontal="left" vertical="center"/>
      <protection hidden="1"/>
    </xf>
    <xf numFmtId="0" fontId="20" fillId="0" borderId="49" xfId="2" applyNumberFormat="1" applyFont="1" applyBorder="1" applyAlignment="1" applyProtection="1">
      <alignment horizontal="left" vertical="center"/>
      <protection hidden="1"/>
    </xf>
    <xf numFmtId="0" fontId="20" fillId="0" borderId="6" xfId="8" applyFont="1" applyBorder="1" applyAlignment="1" applyProtection="1">
      <alignment horizontal="center" vertical="center"/>
      <protection hidden="1"/>
    </xf>
    <xf numFmtId="0" fontId="20" fillId="0" borderId="40" xfId="8" applyFont="1" applyBorder="1" applyAlignment="1" applyProtection="1">
      <alignment horizontal="center" vertical="center"/>
      <protection hidden="1"/>
    </xf>
    <xf numFmtId="0" fontId="20" fillId="0" borderId="2" xfId="8" applyFont="1" applyBorder="1" applyAlignment="1" applyProtection="1">
      <alignment horizontal="center" vertical="center"/>
      <protection hidden="1"/>
    </xf>
    <xf numFmtId="0" fontId="20" fillId="0" borderId="38" xfId="8" applyFont="1" applyBorder="1" applyAlignment="1" applyProtection="1">
      <alignment horizontal="center" vertical="center"/>
      <protection hidden="1"/>
    </xf>
    <xf numFmtId="0" fontId="20" fillId="4" borderId="6" xfId="8" applyFont="1" applyFill="1" applyBorder="1" applyAlignment="1" applyProtection="1">
      <alignment horizontal="center" vertical="center"/>
      <protection hidden="1"/>
    </xf>
    <xf numFmtId="0" fontId="20" fillId="0" borderId="24" xfId="2" applyNumberFormat="1" applyFont="1" applyBorder="1" applyAlignment="1">
      <alignment horizontal="left" vertical="center"/>
    </xf>
    <xf numFmtId="0" fontId="20" fillId="0" borderId="21" xfId="2" applyNumberFormat="1" applyFont="1" applyBorder="1" applyAlignment="1">
      <alignment horizontal="left" vertical="center"/>
    </xf>
    <xf numFmtId="0" fontId="20" fillId="0" borderId="20" xfId="2" applyNumberFormat="1" applyFont="1" applyBorder="1" applyAlignment="1">
      <alignment horizontal="left" vertical="center"/>
    </xf>
    <xf numFmtId="0" fontId="20" fillId="4" borderId="15" xfId="2" applyNumberFormat="1" applyFont="1" applyFill="1" applyBorder="1" applyAlignment="1" applyProtection="1">
      <alignment horizontal="left" vertical="center" wrapText="1"/>
      <protection hidden="1"/>
    </xf>
    <xf numFmtId="0" fontId="20" fillId="4" borderId="14" xfId="2" applyNumberFormat="1" applyFont="1" applyFill="1" applyBorder="1" applyAlignment="1" applyProtection="1">
      <alignment horizontal="left" vertical="center" wrapText="1"/>
      <protection hidden="1"/>
    </xf>
    <xf numFmtId="0" fontId="20" fillId="0" borderId="24" xfId="2" applyNumberFormat="1" applyFont="1" applyBorder="1" applyAlignment="1" applyProtection="1">
      <alignment horizontal="left" vertical="center"/>
      <protection hidden="1"/>
    </xf>
    <xf numFmtId="0" fontId="20" fillId="0" borderId="21" xfId="2" applyNumberFormat="1" applyFont="1" applyBorder="1" applyAlignment="1" applyProtection="1">
      <alignment horizontal="left" vertical="center"/>
      <protection hidden="1"/>
    </xf>
    <xf numFmtId="0" fontId="20" fillId="0" borderId="20" xfId="2" applyNumberFormat="1" applyFont="1" applyBorder="1" applyAlignment="1" applyProtection="1">
      <alignment horizontal="left" vertical="center"/>
      <protection hidden="1"/>
    </xf>
    <xf numFmtId="0" fontId="20" fillId="4" borderId="0" xfId="8" applyFont="1" applyFill="1" applyAlignment="1" applyProtection="1">
      <alignment horizontal="center" vertical="center"/>
      <protection hidden="1"/>
    </xf>
    <xf numFmtId="0" fontId="20" fillId="3" borderId="6" xfId="8" applyFont="1" applyFill="1" applyBorder="1" applyAlignment="1">
      <alignment horizontal="center" vertical="center"/>
    </xf>
    <xf numFmtId="0" fontId="20" fillId="3" borderId="2" xfId="8" applyFont="1" applyFill="1" applyBorder="1" applyAlignment="1">
      <alignment horizontal="center" vertical="center"/>
    </xf>
    <xf numFmtId="0" fontId="20" fillId="3" borderId="6" xfId="8" applyFont="1" applyFill="1" applyBorder="1" applyAlignment="1" applyProtection="1">
      <alignment horizontal="center" vertical="center"/>
      <protection hidden="1"/>
    </xf>
    <xf numFmtId="0" fontId="20" fillId="3" borderId="2" xfId="8" applyFont="1" applyFill="1" applyBorder="1" applyAlignment="1" applyProtection="1">
      <alignment horizontal="center" vertical="center"/>
      <protection hidden="1"/>
    </xf>
    <xf numFmtId="0" fontId="20" fillId="0" borderId="46" xfId="8" applyFont="1" applyBorder="1" applyAlignment="1" applyProtection="1">
      <alignment horizontal="center" vertical="center" wrapText="1"/>
      <protection hidden="1"/>
    </xf>
    <xf numFmtId="0" fontId="20" fillId="0" borderId="48" xfId="8" applyFont="1" applyBorder="1" applyAlignment="1" applyProtection="1">
      <alignment horizontal="center" vertical="center" wrapText="1"/>
      <protection hidden="1"/>
    </xf>
    <xf numFmtId="0" fontId="20" fillId="0" borderId="7" xfId="8" applyFont="1" applyBorder="1" applyAlignment="1" applyProtection="1">
      <alignment horizontal="center" vertical="center" wrapText="1"/>
      <protection hidden="1"/>
    </xf>
    <xf numFmtId="0" fontId="20" fillId="0" borderId="5" xfId="8" applyFont="1" applyBorder="1" applyAlignment="1" applyProtection="1">
      <alignment horizontal="center" vertical="center" wrapText="1"/>
      <protection hidden="1"/>
    </xf>
    <xf numFmtId="0" fontId="20" fillId="0" borderId="3" xfId="8" applyFont="1" applyBorder="1" applyAlignment="1" applyProtection="1">
      <alignment horizontal="center" vertical="center" wrapText="1"/>
      <protection hidden="1"/>
    </xf>
    <xf numFmtId="0" fontId="20" fillId="0" borderId="1" xfId="8" applyFont="1" applyBorder="1" applyAlignment="1" applyProtection="1">
      <alignment horizontal="center" vertical="center" wrapText="1"/>
      <protection hidden="1"/>
    </xf>
    <xf numFmtId="0" fontId="20" fillId="3" borderId="0" xfId="8" applyFont="1" applyFill="1" applyAlignment="1" applyProtection="1">
      <alignment horizontal="center" vertical="center"/>
      <protection hidden="1"/>
    </xf>
    <xf numFmtId="0" fontId="20" fillId="3" borderId="14" xfId="8" applyFont="1" applyFill="1" applyBorder="1" applyAlignment="1" applyProtection="1">
      <alignment horizontal="center" vertical="center"/>
      <protection hidden="1"/>
    </xf>
    <xf numFmtId="0" fontId="20" fillId="3" borderId="7" xfId="8" applyFont="1" applyFill="1" applyBorder="1" applyAlignment="1" applyProtection="1">
      <alignment horizontal="center" vertical="center" wrapText="1"/>
      <protection hidden="1"/>
    </xf>
    <xf numFmtId="0" fontId="20" fillId="3" borderId="6" xfId="8" applyFont="1" applyFill="1" applyBorder="1" applyAlignment="1" applyProtection="1">
      <alignment horizontal="center" vertical="center" wrapText="1"/>
      <protection hidden="1"/>
    </xf>
    <xf numFmtId="0" fontId="20" fillId="3" borderId="3" xfId="8" applyFont="1" applyFill="1" applyBorder="1" applyAlignment="1" applyProtection="1">
      <alignment horizontal="center" vertical="center" wrapText="1"/>
      <protection hidden="1"/>
    </xf>
    <xf numFmtId="0" fontId="20" fillId="3" borderId="2" xfId="8" applyFont="1" applyFill="1" applyBorder="1" applyAlignment="1" applyProtection="1">
      <alignment horizontal="center" vertical="center" wrapText="1"/>
      <protection hidden="1"/>
    </xf>
    <xf numFmtId="38" fontId="20" fillId="0" borderId="45" xfId="1" applyFont="1" applyBorder="1" applyAlignment="1" applyProtection="1">
      <alignment horizontal="center" vertical="center" wrapText="1"/>
      <protection hidden="1"/>
    </xf>
    <xf numFmtId="38" fontId="20" fillId="0" borderId="42" xfId="1" applyFont="1" applyBorder="1" applyAlignment="1" applyProtection="1">
      <alignment horizontal="center" vertical="center" wrapText="1"/>
      <protection hidden="1"/>
    </xf>
    <xf numFmtId="38" fontId="20" fillId="0" borderId="41" xfId="1" applyFont="1" applyBorder="1" applyAlignment="1" applyProtection="1">
      <alignment horizontal="center" vertical="center" wrapText="1"/>
      <protection hidden="1"/>
    </xf>
    <xf numFmtId="38" fontId="20" fillId="0" borderId="35" xfId="1" applyFont="1" applyBorder="1" applyAlignment="1" applyProtection="1">
      <alignment horizontal="center" vertical="center" wrapText="1"/>
      <protection hidden="1"/>
    </xf>
    <xf numFmtId="38" fontId="20" fillId="0" borderId="0" xfId="1" applyFont="1" applyBorder="1" applyAlignment="1" applyProtection="1">
      <alignment horizontal="center" vertical="center" wrapText="1"/>
      <protection hidden="1"/>
    </xf>
    <xf numFmtId="38" fontId="20" fillId="0" borderId="33" xfId="1" applyFont="1" applyBorder="1" applyAlignment="1" applyProtection="1">
      <alignment horizontal="center" vertical="center" wrapText="1"/>
      <protection hidden="1"/>
    </xf>
    <xf numFmtId="38" fontId="20" fillId="0" borderId="15" xfId="1" applyFont="1" applyBorder="1" applyAlignment="1" applyProtection="1">
      <alignment horizontal="center" vertical="center" wrapText="1"/>
      <protection hidden="1"/>
    </xf>
    <xf numFmtId="38" fontId="20" fillId="0" borderId="14" xfId="1" applyFont="1" applyBorder="1" applyAlignment="1" applyProtection="1">
      <alignment horizontal="center" vertical="center" wrapText="1"/>
      <protection hidden="1"/>
    </xf>
    <xf numFmtId="38" fontId="20" fillId="0" borderId="32" xfId="1" applyFont="1" applyBorder="1" applyAlignment="1" applyProtection="1">
      <alignment horizontal="center" vertical="center" wrapText="1"/>
      <protection hidden="1"/>
    </xf>
    <xf numFmtId="0" fontId="20" fillId="0" borderId="43" xfId="8" applyFont="1" applyBorder="1" applyAlignment="1" applyProtection="1">
      <alignment horizontal="center" vertical="center" wrapText="1"/>
      <protection hidden="1"/>
    </xf>
    <xf numFmtId="0" fontId="20" fillId="0" borderId="2" xfId="8" applyFont="1" applyBorder="1" applyAlignment="1" applyProtection="1">
      <alignment horizontal="center" vertical="center" wrapText="1"/>
      <protection hidden="1"/>
    </xf>
    <xf numFmtId="0" fontId="20" fillId="0" borderId="46" xfId="8" applyFont="1" applyBorder="1" applyAlignment="1">
      <alignment horizontal="center" vertical="center" wrapText="1"/>
    </xf>
    <xf numFmtId="0" fontId="20" fillId="0" borderId="34" xfId="8" applyFont="1" applyBorder="1" applyAlignment="1">
      <alignment horizontal="center" vertical="center" wrapText="1"/>
    </xf>
    <xf numFmtId="0" fontId="20" fillId="0" borderId="3" xfId="8" applyFont="1" applyBorder="1" applyAlignment="1">
      <alignment horizontal="center" vertical="center" wrapText="1"/>
    </xf>
    <xf numFmtId="0" fontId="20" fillId="0" borderId="1" xfId="8" applyFont="1" applyBorder="1" applyAlignment="1">
      <alignment horizontal="center" vertical="center" wrapText="1"/>
    </xf>
    <xf numFmtId="0" fontId="20" fillId="3" borderId="7" xfId="8" applyFont="1" applyFill="1" applyBorder="1" applyAlignment="1" applyProtection="1">
      <alignment horizontal="center" vertical="center"/>
      <protection hidden="1"/>
    </xf>
    <xf numFmtId="0" fontId="20" fillId="3" borderId="3" xfId="8" applyFont="1" applyFill="1" applyBorder="1" applyAlignment="1" applyProtection="1">
      <alignment horizontal="center" vertical="center"/>
      <protection hidden="1"/>
    </xf>
    <xf numFmtId="0" fontId="30" fillId="4" borderId="46" xfId="5" applyNumberFormat="1" applyFont="1" applyFill="1" applyBorder="1" applyAlignment="1" applyProtection="1">
      <alignment horizontal="center" vertical="center"/>
      <protection hidden="1"/>
    </xf>
    <xf numFmtId="0" fontId="20" fillId="4" borderId="7" xfId="2" applyNumberFormat="1" applyFont="1" applyFill="1" applyBorder="1" applyAlignment="1" applyProtection="1">
      <alignment horizontal="left" vertical="center" wrapText="1"/>
      <protection hidden="1"/>
    </xf>
    <xf numFmtId="0" fontId="20" fillId="4" borderId="5" xfId="2" applyNumberFormat="1" applyFont="1" applyFill="1" applyBorder="1" applyAlignment="1" applyProtection="1">
      <alignment horizontal="left" vertical="center" wrapText="1"/>
      <protection hidden="1"/>
    </xf>
    <xf numFmtId="0" fontId="20" fillId="4" borderId="3" xfId="2" applyNumberFormat="1" applyFont="1" applyFill="1" applyBorder="1" applyAlignment="1" applyProtection="1">
      <alignment horizontal="left" vertical="center" wrapText="1"/>
      <protection hidden="1"/>
    </xf>
    <xf numFmtId="0" fontId="20" fillId="4" borderId="1" xfId="2" applyNumberFormat="1" applyFont="1" applyFill="1" applyBorder="1" applyAlignment="1" applyProtection="1">
      <alignment horizontal="left" vertical="center" wrapText="1"/>
      <protection hidden="1"/>
    </xf>
    <xf numFmtId="0" fontId="30" fillId="4" borderId="3" xfId="5" applyNumberFormat="1" applyFont="1" applyFill="1" applyBorder="1" applyAlignment="1" applyProtection="1">
      <alignment horizontal="center" vertical="center"/>
      <protection hidden="1"/>
    </xf>
    <xf numFmtId="0" fontId="20" fillId="0" borderId="45" xfId="2" applyNumberFormat="1" applyFont="1" applyBorder="1" applyAlignment="1" applyProtection="1">
      <alignment horizontal="center" vertical="center" wrapText="1"/>
      <protection hidden="1"/>
    </xf>
    <xf numFmtId="0" fontId="30" fillId="4" borderId="43" xfId="5" applyNumberFormat="1" applyFont="1" applyFill="1" applyBorder="1" applyAlignment="1" applyProtection="1">
      <alignment horizontal="center" vertical="center"/>
      <protection hidden="1"/>
    </xf>
    <xf numFmtId="0" fontId="20" fillId="4" borderId="44" xfId="2" applyNumberFormat="1" applyFont="1" applyFill="1" applyBorder="1" applyAlignment="1" applyProtection="1">
      <alignment horizontal="center" vertical="center"/>
      <protection hidden="1"/>
    </xf>
    <xf numFmtId="0" fontId="20" fillId="4" borderId="43" xfId="2" applyNumberFormat="1" applyFont="1" applyFill="1" applyBorder="1" applyAlignment="1" applyProtection="1">
      <alignment horizontal="left" vertical="center" wrapText="1"/>
      <protection hidden="1"/>
    </xf>
    <xf numFmtId="0" fontId="20" fillId="4" borderId="41" xfId="2" applyNumberFormat="1" applyFont="1" applyFill="1" applyBorder="1" applyAlignment="1" applyProtection="1">
      <alignment horizontal="left" vertical="center" wrapText="1"/>
      <protection hidden="1"/>
    </xf>
    <xf numFmtId="0" fontId="20" fillId="0" borderId="37" xfId="2" applyNumberFormat="1" applyFont="1" applyBorder="1" applyAlignment="1" applyProtection="1">
      <alignment horizontal="center" vertical="center" wrapText="1"/>
      <protection locked="0" hidden="1"/>
    </xf>
    <xf numFmtId="0" fontId="20" fillId="0" borderId="6" xfId="2" applyNumberFormat="1" applyFont="1" applyBorder="1" applyAlignment="1" applyProtection="1">
      <alignment horizontal="center" vertical="center" wrapText="1"/>
      <protection locked="0" hidden="1"/>
    </xf>
    <xf numFmtId="0" fontId="20" fillId="0" borderId="35" xfId="2" applyNumberFormat="1" applyFont="1" applyBorder="1" applyAlignment="1" applyProtection="1">
      <alignment horizontal="center" vertical="center" wrapText="1"/>
      <protection locked="0" hidden="1"/>
    </xf>
    <xf numFmtId="0" fontId="20" fillId="0" borderId="0" xfId="2" applyNumberFormat="1" applyFont="1" applyAlignment="1" applyProtection="1">
      <alignment horizontal="center" vertical="center" wrapText="1"/>
      <protection locked="0" hidden="1"/>
    </xf>
    <xf numFmtId="0" fontId="20" fillId="0" borderId="15" xfId="2" applyNumberFormat="1" applyFont="1" applyBorder="1" applyAlignment="1" applyProtection="1">
      <alignment horizontal="center" vertical="center" wrapText="1"/>
      <protection locked="0" hidden="1"/>
    </xf>
    <xf numFmtId="0" fontId="20" fillId="0" borderId="14" xfId="2" applyNumberFormat="1" applyFont="1" applyBorder="1" applyAlignment="1" applyProtection="1">
      <alignment horizontal="center" vertical="center" wrapText="1"/>
      <protection locked="0" hidden="1"/>
    </xf>
    <xf numFmtId="0" fontId="20" fillId="0" borderId="7" xfId="2" applyNumberFormat="1" applyFont="1" applyFill="1" applyBorder="1" applyAlignment="1" applyProtection="1">
      <alignment vertical="center"/>
      <protection locked="0" hidden="1"/>
    </xf>
    <xf numFmtId="0" fontId="20" fillId="0" borderId="6" xfId="2" applyNumberFormat="1" applyFont="1" applyFill="1" applyBorder="1" applyAlignment="1" applyProtection="1">
      <alignment vertical="center"/>
      <protection locked="0" hidden="1"/>
    </xf>
    <xf numFmtId="0" fontId="20" fillId="0" borderId="40" xfId="2" applyNumberFormat="1" applyFont="1" applyFill="1" applyBorder="1" applyAlignment="1" applyProtection="1">
      <alignment vertical="center"/>
      <protection locked="0" hidden="1"/>
    </xf>
    <xf numFmtId="0" fontId="20" fillId="0" borderId="7" xfId="2" applyNumberFormat="1" applyFont="1" applyFill="1" applyBorder="1" applyAlignment="1" applyProtection="1">
      <alignment vertical="center"/>
      <protection hidden="1"/>
    </xf>
    <xf numFmtId="0" fontId="20" fillId="0" borderId="6" xfId="2" applyNumberFormat="1" applyFont="1" applyFill="1" applyBorder="1" applyAlignment="1" applyProtection="1">
      <alignment vertical="center"/>
      <protection hidden="1"/>
    </xf>
    <xf numFmtId="0" fontId="20" fillId="0" borderId="40" xfId="2" applyNumberFormat="1" applyFont="1" applyFill="1" applyBorder="1" applyAlignment="1" applyProtection="1">
      <alignment vertical="center"/>
      <protection hidden="1"/>
    </xf>
    <xf numFmtId="0" fontId="20" fillId="0" borderId="46" xfId="2" applyNumberFormat="1" applyFont="1" applyFill="1" applyBorder="1" applyAlignment="1" applyProtection="1">
      <alignment vertical="center"/>
      <protection locked="0" hidden="1"/>
    </xf>
    <xf numFmtId="0" fontId="20" fillId="0" borderId="0" xfId="2" applyNumberFormat="1" applyFont="1" applyFill="1" applyAlignment="1" applyProtection="1">
      <alignment vertical="center"/>
      <protection locked="0" hidden="1"/>
    </xf>
    <xf numFmtId="0" fontId="20" fillId="0" borderId="33" xfId="2" applyNumberFormat="1" applyFont="1" applyFill="1" applyBorder="1" applyAlignment="1" applyProtection="1">
      <alignment vertical="center"/>
      <protection locked="0" hidden="1"/>
    </xf>
    <xf numFmtId="0" fontId="20" fillId="4" borderId="2" xfId="2" applyNumberFormat="1" applyFont="1" applyFill="1" applyBorder="1" applyAlignment="1" applyProtection="1">
      <alignment horizontal="left" vertical="center"/>
      <protection locked="0" hidden="1"/>
    </xf>
    <xf numFmtId="0" fontId="20" fillId="0" borderId="0" xfId="2" applyNumberFormat="1" applyFont="1" applyFill="1" applyBorder="1" applyAlignment="1" applyProtection="1">
      <alignment vertical="center"/>
      <protection locked="0" hidden="1"/>
    </xf>
    <xf numFmtId="0" fontId="20" fillId="0" borderId="6" xfId="2" applyFont="1" applyBorder="1" applyAlignment="1" applyProtection="1">
      <alignment horizontal="center" vertical="center"/>
      <protection hidden="1"/>
    </xf>
    <xf numFmtId="0" fontId="20" fillId="0" borderId="40" xfId="2" applyFont="1" applyBorder="1" applyAlignment="1" applyProtection="1">
      <alignment horizontal="center" vertical="center"/>
      <protection hidden="1"/>
    </xf>
    <xf numFmtId="0" fontId="20" fillId="0" borderId="2" xfId="2" applyFont="1" applyBorder="1" applyAlignment="1" applyProtection="1">
      <alignment horizontal="center" vertical="center"/>
      <protection hidden="1"/>
    </xf>
    <xf numFmtId="0" fontId="20" fillId="0" borderId="38" xfId="2" applyFont="1" applyBorder="1" applyAlignment="1" applyProtection="1">
      <alignment horizontal="center" vertical="center"/>
      <protection hidden="1"/>
    </xf>
    <xf numFmtId="0" fontId="20" fillId="0" borderId="4" xfId="2" applyFont="1" applyBorder="1" applyAlignment="1">
      <alignment horizontal="center" vertical="center" wrapText="1"/>
    </xf>
    <xf numFmtId="0" fontId="20" fillId="4" borderId="0" xfId="2" applyFont="1" applyFill="1" applyAlignment="1" applyProtection="1">
      <alignment horizontal="center" vertical="center"/>
      <protection hidden="1"/>
    </xf>
    <xf numFmtId="0" fontId="20" fillId="4" borderId="2" xfId="2" applyFont="1" applyFill="1" applyBorder="1" applyAlignment="1" applyProtection="1">
      <alignment horizontal="center" vertical="center"/>
      <protection hidden="1"/>
    </xf>
    <xf numFmtId="0" fontId="20" fillId="4" borderId="6" xfId="2" applyFont="1" applyFill="1" applyBorder="1" applyAlignment="1" applyProtection="1">
      <alignment horizontal="center" vertical="center"/>
      <protection hidden="1"/>
    </xf>
    <xf numFmtId="0" fontId="20" fillId="4" borderId="40" xfId="2" applyFont="1" applyFill="1" applyBorder="1" applyAlignment="1" applyProtection="1">
      <alignment horizontal="center" vertical="center"/>
      <protection hidden="1"/>
    </xf>
    <xf numFmtId="0" fontId="20" fillId="4" borderId="38" xfId="2" applyFont="1" applyFill="1" applyBorder="1" applyAlignment="1" applyProtection="1">
      <alignment horizontal="center" vertical="center"/>
      <protection hidden="1"/>
    </xf>
    <xf numFmtId="0" fontId="20" fillId="3" borderId="2" xfId="2" applyFont="1" applyFill="1" applyBorder="1" applyAlignment="1" applyProtection="1">
      <alignment horizontal="center" vertical="center"/>
      <protection hidden="1"/>
    </xf>
    <xf numFmtId="0" fontId="20" fillId="3" borderId="6" xfId="2" applyFont="1" applyFill="1" applyBorder="1" applyAlignment="1">
      <alignment horizontal="center" vertical="center"/>
    </xf>
    <xf numFmtId="0" fontId="20" fillId="3" borderId="2" xfId="2" applyFont="1" applyFill="1" applyBorder="1" applyAlignment="1">
      <alignment horizontal="center" vertical="center"/>
    </xf>
    <xf numFmtId="0" fontId="20" fillId="4" borderId="7" xfId="2" applyFont="1" applyFill="1" applyBorder="1" applyAlignment="1" applyProtection="1">
      <alignment horizontal="center" vertical="center"/>
      <protection hidden="1"/>
    </xf>
    <xf numFmtId="0" fontId="20" fillId="4" borderId="3" xfId="2" applyFont="1" applyFill="1" applyBorder="1" applyAlignment="1" applyProtection="1">
      <alignment horizontal="center" vertical="center"/>
      <protection hidden="1"/>
    </xf>
    <xf numFmtId="0" fontId="20" fillId="0" borderId="7"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wrapText="1"/>
      <protection hidden="1"/>
    </xf>
    <xf numFmtId="0" fontId="20" fillId="3" borderId="14" xfId="2" applyFont="1" applyFill="1" applyBorder="1" applyAlignment="1" applyProtection="1">
      <alignment horizontal="center" vertical="center"/>
      <protection hidden="1"/>
    </xf>
    <xf numFmtId="0" fontId="20" fillId="0" borderId="45" xfId="2" applyFont="1" applyBorder="1" applyAlignment="1" applyProtection="1">
      <alignment horizontal="center" vertical="center" wrapText="1"/>
      <protection hidden="1"/>
    </xf>
    <xf numFmtId="0" fontId="20" fillId="0" borderId="44" xfId="2" applyFont="1" applyBorder="1" applyAlignment="1" applyProtection="1">
      <alignment horizontal="center" vertical="center" wrapText="1"/>
      <protection hidden="1"/>
    </xf>
    <xf numFmtId="0" fontId="20" fillId="0" borderId="15" xfId="2" applyFont="1" applyBorder="1" applyAlignment="1" applyProtection="1">
      <alignment horizontal="center" vertical="center" wrapText="1"/>
      <protection hidden="1"/>
    </xf>
    <xf numFmtId="0" fontId="20" fillId="0" borderId="13" xfId="2" applyFont="1" applyBorder="1" applyAlignment="1" applyProtection="1">
      <alignment horizontal="center" vertical="center" wrapText="1"/>
      <protection hidden="1"/>
    </xf>
    <xf numFmtId="0" fontId="20" fillId="0" borderId="43" xfId="2" applyFont="1" applyBorder="1" applyAlignment="1" applyProtection="1">
      <alignment horizontal="center" vertical="center" wrapText="1"/>
      <protection hidden="1"/>
    </xf>
    <xf numFmtId="0" fontId="20" fillId="0" borderId="42" xfId="2" applyFont="1" applyBorder="1" applyAlignment="1" applyProtection="1">
      <alignment horizontal="center" vertical="center" wrapText="1"/>
      <protection hidden="1"/>
    </xf>
    <xf numFmtId="0" fontId="20" fillId="0" borderId="46" xfId="2" applyFont="1" applyBorder="1" applyAlignment="1" applyProtection="1">
      <alignment horizontal="center" vertical="center" wrapText="1"/>
      <protection hidden="1"/>
    </xf>
    <xf numFmtId="0" fontId="20" fillId="0" borderId="0" xfId="2" applyFont="1" applyBorder="1" applyAlignment="1" applyProtection="1">
      <alignment horizontal="center" vertical="center" wrapText="1"/>
      <protection hidden="1"/>
    </xf>
    <xf numFmtId="0" fontId="20" fillId="0" borderId="7"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48" xfId="2" applyFont="1" applyBorder="1" applyAlignment="1" applyProtection="1">
      <alignment horizontal="center" vertical="center" wrapText="1"/>
      <protection hidden="1"/>
    </xf>
    <xf numFmtId="0" fontId="20" fillId="0" borderId="17" xfId="2" applyFont="1" applyBorder="1" applyAlignment="1" applyProtection="1">
      <alignment horizontal="center" vertical="center" wrapText="1"/>
      <protection hidden="1"/>
    </xf>
    <xf numFmtId="0" fontId="20" fillId="3" borderId="42" xfId="2" applyFont="1" applyFill="1" applyBorder="1" applyAlignment="1" applyProtection="1">
      <alignment horizontal="center" vertical="center"/>
      <protection hidden="1"/>
    </xf>
    <xf numFmtId="0" fontId="30" fillId="0" borderId="50" xfId="4" applyNumberFormat="1" applyFont="1" applyBorder="1" applyAlignment="1" applyProtection="1">
      <alignment horizontal="center" vertical="center"/>
      <protection hidden="1"/>
    </xf>
    <xf numFmtId="0" fontId="30" fillId="0" borderId="221" xfId="4" applyNumberFormat="1" applyFont="1" applyBorder="1" applyAlignment="1" applyProtection="1">
      <alignment horizontal="center" vertical="center"/>
      <protection hidden="1"/>
    </xf>
    <xf numFmtId="0" fontId="20" fillId="4" borderId="20" xfId="2" applyNumberFormat="1" applyFont="1" applyFill="1" applyBorder="1" applyAlignment="1" applyProtection="1">
      <alignment horizontal="center" vertical="center"/>
      <protection hidden="1"/>
    </xf>
    <xf numFmtId="0" fontId="30" fillId="0" borderId="6" xfId="4" applyNumberFormat="1" applyFont="1" applyBorder="1" applyAlignment="1" applyProtection="1">
      <alignment horizontal="center" vertical="center" wrapText="1"/>
      <protection hidden="1"/>
    </xf>
    <xf numFmtId="0" fontId="30" fillId="4" borderId="137" xfId="4" applyNumberFormat="1" applyFont="1" applyFill="1" applyBorder="1" applyAlignment="1" applyProtection="1">
      <alignment horizontal="center" vertical="center"/>
      <protection hidden="1"/>
    </xf>
    <xf numFmtId="0" fontId="30" fillId="0" borderId="36" xfId="4" applyNumberFormat="1" applyFont="1" applyBorder="1" applyAlignment="1" applyProtection="1">
      <alignment horizontal="center" vertical="center"/>
      <protection hidden="1"/>
    </xf>
    <xf numFmtId="0" fontId="30" fillId="0" borderId="80" xfId="4" applyNumberFormat="1" applyFont="1" applyBorder="1" applyAlignment="1" applyProtection="1">
      <alignment horizontal="center" vertical="center"/>
      <protection hidden="1"/>
    </xf>
    <xf numFmtId="0" fontId="30" fillId="4" borderId="21" xfId="4" applyNumberFormat="1" applyFont="1" applyFill="1" applyBorder="1" applyAlignment="1" applyProtection="1">
      <alignment horizontal="center" vertical="center"/>
      <protection hidden="1"/>
    </xf>
    <xf numFmtId="0" fontId="30" fillId="4" borderId="23" xfId="4" applyNumberFormat="1" applyFont="1" applyFill="1" applyBorder="1" applyAlignment="1" applyProtection="1">
      <alignment horizontal="center" vertical="center"/>
      <protection hidden="1"/>
    </xf>
    <xf numFmtId="0" fontId="30" fillId="4" borderId="126" xfId="4" applyNumberFormat="1" applyFont="1" applyFill="1" applyBorder="1" applyAlignment="1" applyProtection="1">
      <alignment horizontal="center" vertical="center"/>
      <protection hidden="1"/>
    </xf>
    <xf numFmtId="0" fontId="30" fillId="0" borderId="52" xfId="4" applyNumberFormat="1" applyFont="1" applyBorder="1" applyAlignment="1" applyProtection="1">
      <alignment horizontal="center" vertical="center" textRotation="255"/>
      <protection hidden="1"/>
    </xf>
    <xf numFmtId="0" fontId="30" fillId="4" borderId="223" xfId="4" applyNumberFormat="1" applyFont="1" applyFill="1" applyBorder="1" applyAlignment="1" applyProtection="1">
      <alignment horizontal="center" vertical="center"/>
      <protection hidden="1"/>
    </xf>
    <xf numFmtId="0" fontId="30" fillId="4" borderId="20" xfId="4" applyNumberFormat="1" applyFont="1" applyFill="1" applyBorder="1" applyAlignment="1" applyProtection="1">
      <alignment horizontal="center" vertical="center"/>
      <protection hidden="1"/>
    </xf>
    <xf numFmtId="0" fontId="30" fillId="4" borderId="75" xfId="4" applyNumberFormat="1" applyFont="1" applyFill="1" applyBorder="1" applyAlignment="1" applyProtection="1">
      <alignment horizontal="center" vertical="center"/>
      <protection hidden="1"/>
    </xf>
    <xf numFmtId="0" fontId="30" fillId="4" borderId="4" xfId="4" applyNumberFormat="1" applyFont="1" applyFill="1" applyBorder="1" applyAlignment="1" applyProtection="1">
      <alignment horizontal="center" vertical="center" wrapText="1"/>
      <protection hidden="1"/>
    </xf>
    <xf numFmtId="0" fontId="30" fillId="4" borderId="75" xfId="4" applyNumberFormat="1" applyFont="1" applyFill="1" applyBorder="1" applyAlignment="1" applyProtection="1">
      <alignment horizontal="center" vertical="center" wrapText="1"/>
      <protection hidden="1"/>
    </xf>
    <xf numFmtId="0" fontId="30" fillId="4" borderId="22" xfId="4" applyNumberFormat="1" applyFont="1" applyFill="1" applyBorder="1" applyAlignment="1" applyProtection="1">
      <alignment horizontal="center" vertical="center" wrapText="1"/>
      <protection hidden="1"/>
    </xf>
    <xf numFmtId="0" fontId="30" fillId="4" borderId="62" xfId="4" applyNumberFormat="1" applyFont="1" applyFill="1" applyBorder="1" applyAlignment="1" applyProtection="1">
      <alignment horizontal="center" vertical="center" wrapText="1"/>
      <protection hidden="1"/>
    </xf>
    <xf numFmtId="0" fontId="30" fillId="4" borderId="36" xfId="4" applyNumberFormat="1" applyFont="1" applyFill="1" applyBorder="1" applyAlignment="1" applyProtection="1">
      <alignment horizontal="center" vertical="center" wrapText="1"/>
      <protection hidden="1"/>
    </xf>
    <xf numFmtId="0" fontId="30" fillId="4" borderId="48" xfId="4" applyNumberFormat="1" applyFont="1" applyFill="1" applyBorder="1" applyAlignment="1" applyProtection="1">
      <alignment horizontal="center" vertical="center" wrapText="1"/>
      <protection hidden="1"/>
    </xf>
    <xf numFmtId="0" fontId="30" fillId="4" borderId="14" xfId="4" applyNumberFormat="1" applyFont="1" applyFill="1" applyBorder="1" applyAlignment="1" applyProtection="1">
      <alignment horizontal="center" vertical="center" wrapText="1"/>
      <protection hidden="1"/>
    </xf>
    <xf numFmtId="0" fontId="30" fillId="4" borderId="79" xfId="4" applyNumberFormat="1" applyFont="1" applyFill="1" applyBorder="1" applyAlignment="1" applyProtection="1">
      <alignment horizontal="center" vertical="center" wrapText="1"/>
      <protection hidden="1"/>
    </xf>
    <xf numFmtId="0" fontId="30" fillId="4" borderId="137" xfId="4" applyNumberFormat="1" applyFont="1" applyFill="1" applyBorder="1" applyAlignment="1" applyProtection="1">
      <alignment horizontal="center" vertical="center" wrapText="1"/>
      <protection hidden="1"/>
    </xf>
    <xf numFmtId="0" fontId="30" fillId="4" borderId="224" xfId="4" applyNumberFormat="1" applyFont="1" applyFill="1" applyBorder="1" applyAlignment="1" applyProtection="1">
      <alignment horizontal="center" vertical="center" wrapText="1"/>
      <protection hidden="1"/>
    </xf>
    <xf numFmtId="0" fontId="30" fillId="4" borderId="40" xfId="4" applyNumberFormat="1" applyFont="1" applyFill="1" applyBorder="1" applyAlignment="1" applyProtection="1">
      <alignment horizontal="center" vertical="center" wrapText="1"/>
      <protection hidden="1"/>
    </xf>
    <xf numFmtId="0" fontId="30" fillId="4" borderId="32" xfId="4" applyNumberFormat="1" applyFont="1" applyFill="1" applyBorder="1" applyAlignment="1" applyProtection="1">
      <alignment horizontal="center" vertical="center" wrapText="1"/>
      <protection hidden="1"/>
    </xf>
    <xf numFmtId="0" fontId="30" fillId="4" borderId="23" xfId="4" applyNumberFormat="1" applyFont="1" applyFill="1" applyBorder="1" applyAlignment="1" applyProtection="1">
      <alignment horizontal="center" vertical="center" wrapText="1"/>
      <protection hidden="1"/>
    </xf>
    <xf numFmtId="0" fontId="30" fillId="4" borderId="223" xfId="4" applyNumberFormat="1" applyFont="1" applyFill="1" applyBorder="1" applyAlignment="1" applyProtection="1">
      <alignment horizontal="center" vertical="center" wrapText="1"/>
      <protection hidden="1"/>
    </xf>
    <xf numFmtId="0" fontId="30" fillId="4" borderId="42" xfId="4" applyNumberFormat="1" applyFont="1" applyFill="1" applyBorder="1" applyAlignment="1" applyProtection="1">
      <alignment horizontal="center" vertical="center"/>
      <protection locked="0" hidden="1"/>
    </xf>
    <xf numFmtId="0" fontId="30" fillId="5" borderId="42" xfId="4" applyNumberFormat="1" applyFont="1" applyFill="1" applyBorder="1" applyAlignment="1" applyProtection="1">
      <alignment horizontal="center" vertical="center"/>
      <protection hidden="1"/>
    </xf>
    <xf numFmtId="0" fontId="20" fillId="4" borderId="42" xfId="2" applyNumberFormat="1" applyFont="1" applyFill="1" applyBorder="1" applyAlignment="1" applyProtection="1">
      <alignment vertical="center"/>
      <protection hidden="1"/>
    </xf>
    <xf numFmtId="0" fontId="20" fillId="4" borderId="0" xfId="2" applyNumberFormat="1" applyFont="1" applyFill="1" applyAlignment="1" applyProtection="1">
      <alignment vertical="center"/>
      <protection hidden="1"/>
    </xf>
    <xf numFmtId="0" fontId="20" fillId="4" borderId="42" xfId="2" applyNumberFormat="1" applyFont="1" applyFill="1" applyBorder="1" applyAlignment="1" applyProtection="1">
      <alignment horizontal="left" vertical="center"/>
      <protection hidden="1"/>
    </xf>
    <xf numFmtId="0" fontId="30" fillId="4" borderId="7" xfId="4" applyNumberFormat="1" applyFont="1" applyFill="1" applyBorder="1" applyAlignment="1" applyProtection="1">
      <alignment horizontal="left" vertical="center" wrapText="1"/>
      <protection hidden="1"/>
    </xf>
    <xf numFmtId="0" fontId="30" fillId="4" borderId="6" xfId="4" applyNumberFormat="1" applyFont="1" applyFill="1" applyBorder="1" applyAlignment="1" applyProtection="1">
      <alignment horizontal="left" vertical="center" wrapText="1"/>
      <protection hidden="1"/>
    </xf>
    <xf numFmtId="0" fontId="30" fillId="4" borderId="40" xfId="4" applyNumberFormat="1" applyFont="1" applyFill="1" applyBorder="1" applyAlignment="1" applyProtection="1">
      <alignment horizontal="left" vertical="center" wrapText="1"/>
      <protection hidden="1"/>
    </xf>
    <xf numFmtId="0" fontId="30" fillId="4" borderId="3" xfId="4" applyNumberFormat="1" applyFont="1" applyFill="1" applyBorder="1" applyAlignment="1" applyProtection="1">
      <alignment horizontal="left" vertical="center" wrapText="1"/>
      <protection hidden="1"/>
    </xf>
    <xf numFmtId="0" fontId="30" fillId="4" borderId="2" xfId="4" applyNumberFormat="1" applyFont="1" applyFill="1" applyBorder="1" applyAlignment="1" applyProtection="1">
      <alignment horizontal="left" vertical="center" wrapText="1"/>
      <protection hidden="1"/>
    </xf>
    <xf numFmtId="0" fontId="30" fillId="4" borderId="38" xfId="4" applyNumberFormat="1" applyFont="1" applyFill="1" applyBorder="1" applyAlignment="1" applyProtection="1">
      <alignment horizontal="left" vertical="center" wrapText="1"/>
      <protection hidden="1"/>
    </xf>
    <xf numFmtId="38" fontId="30" fillId="4" borderId="7" xfId="1" applyFont="1" applyFill="1" applyBorder="1" applyAlignment="1" applyProtection="1">
      <alignment horizontal="center" vertical="center"/>
      <protection hidden="1"/>
    </xf>
    <xf numFmtId="38" fontId="30" fillId="4" borderId="6" xfId="1" applyFont="1" applyFill="1" applyBorder="1" applyAlignment="1" applyProtection="1">
      <alignment horizontal="center" vertical="center"/>
      <protection hidden="1"/>
    </xf>
    <xf numFmtId="38" fontId="30" fillId="4" borderId="3" xfId="1" applyFont="1" applyFill="1" applyBorder="1" applyAlignment="1" applyProtection="1">
      <alignment horizontal="center" vertical="center"/>
      <protection hidden="1"/>
    </xf>
    <xf numFmtId="38" fontId="30" fillId="4" borderId="2" xfId="1" applyFont="1" applyFill="1" applyBorder="1" applyAlignment="1" applyProtection="1">
      <alignment horizontal="center" vertical="center"/>
      <protection hidden="1"/>
    </xf>
    <xf numFmtId="0" fontId="30" fillId="4" borderId="5" xfId="4" applyNumberFormat="1" applyFont="1" applyFill="1" applyBorder="1" applyAlignment="1" applyProtection="1">
      <alignment horizontal="center" vertical="center"/>
      <protection locked="0" hidden="1"/>
    </xf>
    <xf numFmtId="0" fontId="30" fillId="4" borderId="1" xfId="4" applyNumberFormat="1" applyFont="1" applyFill="1" applyBorder="1" applyAlignment="1" applyProtection="1">
      <alignment horizontal="center" vertical="center"/>
      <protection locked="0" hidden="1"/>
    </xf>
    <xf numFmtId="0" fontId="30" fillId="4" borderId="37" xfId="4" applyNumberFormat="1" applyFont="1" applyFill="1" applyBorder="1" applyAlignment="1" applyProtection="1">
      <alignment horizontal="center" vertical="center" wrapText="1"/>
      <protection hidden="1"/>
    </xf>
    <xf numFmtId="0" fontId="30" fillId="4" borderId="39" xfId="4" applyNumberFormat="1" applyFont="1" applyFill="1" applyBorder="1" applyAlignment="1" applyProtection="1">
      <alignment horizontal="center" vertical="center" wrapText="1"/>
      <protection hidden="1"/>
    </xf>
    <xf numFmtId="0" fontId="30" fillId="5" borderId="53" xfId="4" applyNumberFormat="1" applyFont="1" applyFill="1" applyBorder="1" applyAlignment="1" applyProtection="1">
      <alignment horizontal="center" vertical="center"/>
      <protection hidden="1"/>
    </xf>
    <xf numFmtId="0" fontId="30" fillId="5" borderId="27" xfId="4" applyNumberFormat="1" applyFont="1" applyFill="1" applyBorder="1" applyAlignment="1" applyProtection="1">
      <alignment horizontal="center" vertical="center"/>
      <protection hidden="1"/>
    </xf>
    <xf numFmtId="0" fontId="30" fillId="5" borderId="52" xfId="4" applyNumberFormat="1" applyFont="1" applyFill="1" applyBorder="1" applyAlignment="1" applyProtection="1">
      <alignment horizontal="center" vertical="center"/>
      <protection hidden="1"/>
    </xf>
    <xf numFmtId="0" fontId="30" fillId="5" borderId="4" xfId="4" applyNumberFormat="1" applyFont="1" applyFill="1" applyBorder="1" applyAlignment="1" applyProtection="1">
      <alignment horizontal="center" vertical="center"/>
      <protection hidden="1"/>
    </xf>
    <xf numFmtId="0" fontId="30" fillId="4" borderId="15" xfId="4" applyNumberFormat="1" applyFont="1" applyFill="1" applyBorder="1" applyAlignment="1" applyProtection="1">
      <alignment horizontal="center" vertical="center" wrapText="1"/>
      <protection hidden="1"/>
    </xf>
    <xf numFmtId="0" fontId="30" fillId="4" borderId="13" xfId="4" applyNumberFormat="1" applyFont="1" applyFill="1" applyBorder="1" applyAlignment="1" applyProtection="1">
      <alignment horizontal="center" vertical="center" wrapText="1"/>
      <protection hidden="1"/>
    </xf>
    <xf numFmtId="38" fontId="30" fillId="4" borderId="48" xfId="1" applyFont="1" applyFill="1" applyBorder="1" applyAlignment="1" applyProtection="1">
      <alignment horizontal="center" vertical="center"/>
      <protection hidden="1"/>
    </xf>
    <xf numFmtId="38" fontId="30" fillId="4" borderId="14" xfId="1" applyFont="1" applyFill="1" applyBorder="1" applyAlignment="1" applyProtection="1">
      <alignment horizontal="center" vertical="center"/>
      <protection hidden="1"/>
    </xf>
    <xf numFmtId="0" fontId="30" fillId="4" borderId="48" xfId="4" applyNumberFormat="1" applyFont="1" applyFill="1" applyBorder="1" applyAlignment="1" applyProtection="1">
      <alignment horizontal="left" vertical="center" wrapText="1"/>
      <protection hidden="1"/>
    </xf>
    <xf numFmtId="0" fontId="30" fillId="4" borderId="14" xfId="4" applyNumberFormat="1" applyFont="1" applyFill="1" applyBorder="1" applyAlignment="1" applyProtection="1">
      <alignment horizontal="left" vertical="center" wrapText="1"/>
      <protection hidden="1"/>
    </xf>
    <xf numFmtId="0" fontId="30" fillId="4" borderId="32" xfId="4" applyNumberFormat="1" applyFont="1" applyFill="1" applyBorder="1" applyAlignment="1" applyProtection="1">
      <alignment horizontal="left" vertical="center" wrapText="1"/>
      <protection hidden="1"/>
    </xf>
    <xf numFmtId="0" fontId="30" fillId="5" borderId="45" xfId="4" applyNumberFormat="1" applyFont="1" applyFill="1" applyBorder="1" applyAlignment="1" applyProtection="1">
      <alignment horizontal="center" vertical="center"/>
      <protection hidden="1"/>
    </xf>
    <xf numFmtId="0" fontId="30" fillId="5" borderId="44" xfId="4" applyNumberFormat="1" applyFont="1" applyFill="1" applyBorder="1" applyAlignment="1" applyProtection="1">
      <alignment horizontal="center" vertical="center"/>
      <protection hidden="1"/>
    </xf>
    <xf numFmtId="0" fontId="30" fillId="5" borderId="35" xfId="4" applyNumberFormat="1" applyFont="1" applyFill="1" applyBorder="1" applyAlignment="1" applyProtection="1">
      <alignment horizontal="center" vertical="center"/>
      <protection hidden="1"/>
    </xf>
    <xf numFmtId="0" fontId="30" fillId="5" borderId="34" xfId="4" applyNumberFormat="1" applyFont="1" applyFill="1" applyBorder="1" applyAlignment="1" applyProtection="1">
      <alignment horizontal="center" vertical="center"/>
      <protection hidden="1"/>
    </xf>
    <xf numFmtId="0" fontId="30" fillId="5" borderId="39" xfId="4" applyNumberFormat="1" applyFont="1" applyFill="1" applyBorder="1" applyAlignment="1" applyProtection="1">
      <alignment horizontal="center" vertical="center"/>
      <protection hidden="1"/>
    </xf>
    <xf numFmtId="0" fontId="30" fillId="5" borderId="1" xfId="4" applyNumberFormat="1" applyFont="1" applyFill="1" applyBorder="1" applyAlignment="1" applyProtection="1">
      <alignment horizontal="center" vertical="center"/>
      <protection hidden="1"/>
    </xf>
    <xf numFmtId="0" fontId="30" fillId="5" borderId="43" xfId="4" applyNumberFormat="1" applyFont="1" applyFill="1" applyBorder="1" applyAlignment="1" applyProtection="1">
      <alignment horizontal="center" vertical="center"/>
      <protection hidden="1"/>
    </xf>
    <xf numFmtId="0" fontId="30" fillId="5" borderId="46" xfId="4" applyNumberFormat="1" applyFont="1" applyFill="1" applyBorder="1" applyAlignment="1" applyProtection="1">
      <alignment horizontal="center" vertical="center"/>
      <protection hidden="1"/>
    </xf>
    <xf numFmtId="0" fontId="30" fillId="5" borderId="3" xfId="4" applyNumberFormat="1" applyFont="1" applyFill="1" applyBorder="1" applyAlignment="1" applyProtection="1">
      <alignment horizontal="center" vertical="center"/>
      <protection hidden="1"/>
    </xf>
    <xf numFmtId="0" fontId="30" fillId="4" borderId="7" xfId="4" applyNumberFormat="1" applyFont="1" applyFill="1" applyBorder="1" applyAlignment="1" applyProtection="1">
      <alignment horizontal="center" vertical="center" wrapText="1"/>
      <protection locked="0" hidden="1"/>
    </xf>
    <xf numFmtId="0" fontId="30" fillId="4" borderId="6" xfId="4" applyNumberFormat="1" applyFont="1" applyFill="1" applyBorder="1" applyAlignment="1" applyProtection="1">
      <alignment horizontal="center" vertical="center" wrapText="1"/>
      <protection locked="0" hidden="1"/>
    </xf>
    <xf numFmtId="0" fontId="30" fillId="4" borderId="5" xfId="4" applyNumberFormat="1" applyFont="1" applyFill="1" applyBorder="1" applyAlignment="1" applyProtection="1">
      <alignment horizontal="center" vertical="center" wrapText="1"/>
      <protection locked="0" hidden="1"/>
    </xf>
    <xf numFmtId="0" fontId="30" fillId="4" borderId="3" xfId="4" applyNumberFormat="1" applyFont="1" applyFill="1" applyBorder="1" applyAlignment="1" applyProtection="1">
      <alignment horizontal="center" vertical="center" wrapText="1"/>
      <protection locked="0" hidden="1"/>
    </xf>
    <xf numFmtId="0" fontId="30" fillId="4" borderId="2" xfId="4" applyNumberFormat="1" applyFont="1" applyFill="1" applyBorder="1" applyAlignment="1" applyProtection="1">
      <alignment horizontal="center" vertical="center" wrapText="1"/>
      <protection locked="0" hidden="1"/>
    </xf>
    <xf numFmtId="0" fontId="30" fillId="4" borderId="1" xfId="4" applyNumberFormat="1" applyFont="1" applyFill="1" applyBorder="1" applyAlignment="1" applyProtection="1">
      <alignment horizontal="center" vertical="center" wrapText="1"/>
      <protection locked="0" hidden="1"/>
    </xf>
    <xf numFmtId="0" fontId="30" fillId="4" borderId="48" xfId="4" applyNumberFormat="1" applyFont="1" applyFill="1" applyBorder="1" applyAlignment="1" applyProtection="1">
      <alignment horizontal="center" vertical="center" wrapText="1"/>
      <protection locked="0" hidden="1"/>
    </xf>
    <xf numFmtId="0" fontId="30" fillId="4" borderId="14" xfId="4" applyNumberFormat="1" applyFont="1" applyFill="1" applyBorder="1" applyAlignment="1" applyProtection="1">
      <alignment horizontal="center" vertical="center" wrapText="1"/>
      <protection locked="0" hidden="1"/>
    </xf>
    <xf numFmtId="0" fontId="30" fillId="4" borderId="13" xfId="4" applyNumberFormat="1" applyFont="1" applyFill="1" applyBorder="1" applyAlignment="1" applyProtection="1">
      <alignment horizontal="center" vertical="center" wrapText="1"/>
      <protection locked="0" hidden="1"/>
    </xf>
    <xf numFmtId="38" fontId="30" fillId="0" borderId="13" xfId="1" applyFont="1" applyBorder="1" applyAlignment="1" applyProtection="1">
      <alignment horizontal="center" vertical="center"/>
      <protection hidden="1"/>
    </xf>
    <xf numFmtId="0" fontId="20" fillId="5" borderId="53" xfId="2" applyNumberFormat="1" applyFont="1" applyFill="1" applyBorder="1" applyAlignment="1" applyProtection="1">
      <alignment horizontal="left" vertical="center"/>
      <protection hidden="1"/>
    </xf>
    <xf numFmtId="0" fontId="20" fillId="5" borderId="27" xfId="2" applyNumberFormat="1" applyFont="1" applyFill="1" applyBorder="1" applyAlignment="1" applyProtection="1">
      <alignment horizontal="left" vertical="center"/>
      <protection hidden="1"/>
    </xf>
    <xf numFmtId="0" fontId="20" fillId="5" borderId="29" xfId="2" applyNumberFormat="1" applyFont="1" applyFill="1" applyBorder="1" applyAlignment="1" applyProtection="1">
      <alignment horizontal="left" vertical="center"/>
      <protection hidden="1"/>
    </xf>
    <xf numFmtId="0" fontId="20" fillId="0" borderId="27" xfId="2" applyNumberFormat="1" applyFont="1" applyBorder="1" applyAlignment="1" applyProtection="1">
      <alignment horizontal="left" vertical="center"/>
      <protection hidden="1"/>
    </xf>
    <xf numFmtId="0" fontId="20" fillId="0" borderId="26" xfId="2" applyNumberFormat="1" applyFont="1" applyBorder="1" applyAlignment="1" applyProtection="1">
      <alignment horizontal="left" vertical="center"/>
      <protection hidden="1"/>
    </xf>
    <xf numFmtId="0" fontId="20" fillId="3" borderId="52" xfId="2" applyNumberFormat="1" applyFont="1" applyFill="1" applyBorder="1" applyAlignment="1" applyProtection="1">
      <alignment horizontal="left" vertical="center" wrapText="1"/>
      <protection locked="0" hidden="1"/>
    </xf>
    <xf numFmtId="0" fontId="20" fillId="4" borderId="23" xfId="2" applyNumberFormat="1" applyFont="1" applyFill="1" applyBorder="1" applyAlignment="1" applyProtection="1">
      <alignment horizontal="left" vertical="center" wrapText="1"/>
      <protection locked="0" hidden="1"/>
    </xf>
    <xf numFmtId="0" fontId="20" fillId="0" borderId="23" xfId="2" applyNumberFormat="1" applyFont="1" applyBorder="1" applyAlignment="1" applyProtection="1">
      <alignment horizontal="left" vertical="center"/>
      <protection hidden="1"/>
    </xf>
    <xf numFmtId="0" fontId="20" fillId="4" borderId="41" xfId="2" applyNumberFormat="1" applyFont="1" applyFill="1" applyBorder="1" applyAlignment="1" applyProtection="1">
      <alignment horizontal="center" vertical="center"/>
      <protection hidden="1"/>
    </xf>
    <xf numFmtId="0" fontId="20" fillId="0" borderId="52" xfId="2" applyNumberFormat="1" applyFont="1" applyBorder="1" applyAlignment="1" applyProtection="1">
      <alignment horizontal="left" vertical="center"/>
      <protection hidden="1"/>
    </xf>
    <xf numFmtId="0" fontId="20" fillId="0" borderId="4" xfId="2" applyNumberFormat="1" applyFont="1" applyBorder="1" applyAlignment="1" applyProtection="1">
      <alignment horizontal="left" vertical="center"/>
      <protection hidden="1"/>
    </xf>
    <xf numFmtId="0" fontId="20" fillId="0" borderId="62" xfId="2" applyNumberFormat="1" applyFont="1" applyBorder="1" applyAlignment="1" applyProtection="1">
      <alignment horizontal="left" vertical="center"/>
      <protection hidden="1"/>
    </xf>
    <xf numFmtId="0" fontId="20" fillId="4" borderId="52" xfId="2" applyNumberFormat="1" applyFont="1" applyFill="1" applyBorder="1" applyAlignment="1" applyProtection="1">
      <alignment horizontal="left" vertical="center" wrapText="1"/>
      <protection hidden="1"/>
    </xf>
    <xf numFmtId="0" fontId="20" fillId="4" borderId="51" xfId="2" applyNumberFormat="1" applyFont="1" applyFill="1" applyBorder="1" applyAlignment="1" applyProtection="1">
      <alignment horizontal="left" vertical="center" wrapText="1"/>
      <protection hidden="1"/>
    </xf>
    <xf numFmtId="0" fontId="20" fillId="0" borderId="0" xfId="2" applyNumberFormat="1" applyFont="1" applyAlignment="1" applyProtection="1">
      <alignment horizontal="center" vertical="center" wrapText="1"/>
      <protection hidden="1"/>
    </xf>
    <xf numFmtId="0" fontId="20" fillId="0" borderId="15" xfId="2" applyNumberFormat="1" applyFont="1" applyBorder="1" applyAlignment="1" applyProtection="1">
      <alignment horizontal="center" vertical="center" wrapText="1"/>
      <protection hidden="1"/>
    </xf>
    <xf numFmtId="0" fontId="20" fillId="0" borderId="14" xfId="2" applyNumberFormat="1" applyFont="1" applyBorder="1" applyAlignment="1" applyProtection="1">
      <alignment horizontal="center" vertical="center" wrapText="1"/>
      <protection hidden="1"/>
    </xf>
    <xf numFmtId="0" fontId="20" fillId="0" borderId="13" xfId="2" applyNumberFormat="1" applyFont="1" applyBorder="1" applyAlignment="1" applyProtection="1">
      <alignment horizontal="center" vertical="center" wrapText="1"/>
      <protection hidden="1"/>
    </xf>
    <xf numFmtId="0" fontId="20" fillId="4" borderId="6" xfId="2" applyNumberFormat="1" applyFont="1" applyFill="1" applyBorder="1" applyAlignment="1" applyProtection="1">
      <alignment vertical="center"/>
      <protection hidden="1"/>
    </xf>
    <xf numFmtId="0" fontId="20" fillId="4" borderId="5" xfId="2" applyNumberFormat="1" applyFont="1" applyFill="1" applyBorder="1" applyAlignment="1" applyProtection="1">
      <alignment vertical="center"/>
      <protection hidden="1"/>
    </xf>
    <xf numFmtId="0" fontId="20" fillId="4" borderId="14" xfId="2" applyNumberFormat="1" applyFont="1" applyFill="1" applyBorder="1" applyAlignment="1" applyProtection="1">
      <alignment vertical="center"/>
      <protection hidden="1"/>
    </xf>
    <xf numFmtId="0" fontId="20" fillId="4" borderId="13" xfId="2" applyNumberFormat="1" applyFont="1" applyFill="1" applyBorder="1" applyAlignment="1" applyProtection="1">
      <alignment vertical="center"/>
      <protection hidden="1"/>
    </xf>
    <xf numFmtId="0" fontId="27" fillId="0" borderId="39" xfId="2" applyNumberFormat="1" applyFont="1" applyBorder="1" applyAlignment="1" applyProtection="1">
      <alignment horizontal="left" vertical="center"/>
      <protection hidden="1"/>
    </xf>
    <xf numFmtId="0" fontId="27" fillId="0" borderId="2" xfId="2" applyNumberFormat="1" applyFont="1" applyBorder="1" applyAlignment="1" applyProtection="1">
      <alignment horizontal="left" vertical="center"/>
      <protection hidden="1"/>
    </xf>
    <xf numFmtId="0" fontId="27" fillId="0" borderId="38" xfId="2" applyNumberFormat="1" applyFont="1" applyBorder="1" applyAlignment="1" applyProtection="1">
      <alignment horizontal="left" vertical="center"/>
      <protection hidden="1"/>
    </xf>
    <xf numFmtId="0" fontId="20" fillId="4" borderId="44" xfId="2" applyNumberFormat="1" applyFont="1" applyFill="1" applyBorder="1" applyAlignment="1" applyProtection="1">
      <alignment horizontal="left" vertical="center"/>
      <protection hidden="1"/>
    </xf>
    <xf numFmtId="0" fontId="20" fillId="0" borderId="0" xfId="2" applyNumberFormat="1" applyFont="1" applyBorder="1" applyAlignment="1" applyProtection="1">
      <alignment horizontal="center" vertical="center"/>
      <protection hidden="1"/>
    </xf>
    <xf numFmtId="0" fontId="20" fillId="5" borderId="39" xfId="2" applyNumberFormat="1" applyFont="1" applyFill="1" applyBorder="1" applyAlignment="1" applyProtection="1">
      <alignment horizontal="left" vertical="center"/>
      <protection hidden="1"/>
    </xf>
    <xf numFmtId="0" fontId="20" fillId="5" borderId="2" xfId="2" applyNumberFormat="1" applyFont="1" applyFill="1" applyBorder="1" applyAlignment="1" applyProtection="1">
      <alignment horizontal="left" vertical="center"/>
      <protection hidden="1"/>
    </xf>
    <xf numFmtId="0" fontId="20" fillId="5" borderId="1" xfId="2" applyNumberFormat="1" applyFont="1" applyFill="1" applyBorder="1" applyAlignment="1" applyProtection="1">
      <alignment horizontal="left" vertical="center"/>
      <protection hidden="1"/>
    </xf>
    <xf numFmtId="0" fontId="20" fillId="0" borderId="225" xfId="2" applyNumberFormat="1" applyFont="1" applyBorder="1" applyAlignment="1" applyProtection="1">
      <alignment horizontal="center" vertical="center"/>
      <protection hidden="1"/>
    </xf>
    <xf numFmtId="0" fontId="20" fillId="0" borderId="226" xfId="2" applyNumberFormat="1" applyFont="1" applyBorder="1" applyAlignment="1" applyProtection="1">
      <alignment horizontal="center" vertical="center"/>
      <protection hidden="1"/>
    </xf>
    <xf numFmtId="0" fontId="20" fillId="0" borderId="227" xfId="2" applyNumberFormat="1" applyFont="1" applyBorder="1" applyAlignment="1" applyProtection="1">
      <alignment horizontal="center" vertical="center"/>
      <protection hidden="1"/>
    </xf>
    <xf numFmtId="0" fontId="20" fillId="0" borderId="225" xfId="2" applyNumberFormat="1" applyFont="1" applyBorder="1" applyAlignment="1" applyProtection="1">
      <alignment horizontal="center" vertical="center" shrinkToFit="1"/>
      <protection hidden="1"/>
    </xf>
    <xf numFmtId="0" fontId="57" fillId="0" borderId="226" xfId="2" applyNumberFormat="1" applyFont="1" applyBorder="1" applyAlignment="1" applyProtection="1">
      <alignment horizontal="center" vertical="center" shrinkToFit="1"/>
      <protection hidden="1"/>
    </xf>
    <xf numFmtId="0" fontId="57" fillId="0" borderId="227" xfId="2" applyNumberFormat="1" applyFont="1" applyBorder="1" applyAlignment="1" applyProtection="1">
      <alignment horizontal="center" vertical="center" shrinkToFit="1"/>
      <protection hidden="1"/>
    </xf>
    <xf numFmtId="0" fontId="20" fillId="5" borderId="6" xfId="2" applyNumberFormat="1" applyFont="1" applyFill="1" applyBorder="1" applyAlignment="1" applyProtection="1">
      <alignment horizontal="right" vertical="center"/>
      <protection hidden="1"/>
    </xf>
    <xf numFmtId="0" fontId="20" fillId="5" borderId="5" xfId="2" applyNumberFormat="1" applyFont="1" applyFill="1" applyBorder="1" applyAlignment="1" applyProtection="1">
      <alignment horizontal="right" vertical="center"/>
      <protection hidden="1"/>
    </xf>
    <xf numFmtId="0" fontId="20" fillId="5" borderId="225" xfId="2" applyNumberFormat="1" applyFont="1" applyFill="1" applyBorder="1" applyAlignment="1" applyProtection="1">
      <alignment horizontal="center" vertical="center"/>
      <protection hidden="1"/>
    </xf>
    <xf numFmtId="0" fontId="20" fillId="5" borderId="226" xfId="2" applyNumberFormat="1" applyFont="1" applyFill="1" applyBorder="1" applyAlignment="1" applyProtection="1">
      <alignment horizontal="center" vertical="center"/>
      <protection hidden="1"/>
    </xf>
    <xf numFmtId="0" fontId="20" fillId="5" borderId="228" xfId="2" applyNumberFormat="1" applyFont="1" applyFill="1" applyBorder="1" applyAlignment="1" applyProtection="1">
      <alignment horizontal="center" vertical="center"/>
      <protection hidden="1"/>
    </xf>
    <xf numFmtId="0" fontId="20" fillId="5" borderId="46" xfId="2" applyNumberFormat="1" applyFont="1" applyFill="1" applyBorder="1" applyAlignment="1" applyProtection="1">
      <alignment horizontal="center" vertical="center" wrapText="1"/>
      <protection hidden="1"/>
    </xf>
    <xf numFmtId="0" fontId="20" fillId="5" borderId="0" xfId="2" applyNumberFormat="1" applyFont="1" applyFill="1" applyBorder="1" applyAlignment="1" applyProtection="1">
      <alignment horizontal="center" vertical="center" wrapText="1"/>
      <protection hidden="1"/>
    </xf>
    <xf numFmtId="0" fontId="20" fillId="5" borderId="33" xfId="2" applyNumberFormat="1" applyFont="1" applyFill="1" applyBorder="1" applyAlignment="1" applyProtection="1">
      <alignment horizontal="center" vertical="center" wrapText="1"/>
      <protection hidden="1"/>
    </xf>
    <xf numFmtId="38" fontId="20" fillId="4" borderId="23" xfId="1" applyFont="1" applyFill="1" applyBorder="1" applyAlignment="1" applyProtection="1">
      <alignment horizontal="center" vertical="center" shrinkToFit="1"/>
      <protection hidden="1"/>
    </xf>
    <xf numFmtId="38" fontId="20" fillId="4" borderId="21" xfId="1" applyFont="1" applyFill="1" applyBorder="1" applyAlignment="1" applyProtection="1">
      <alignment horizontal="center" vertical="center" shrinkToFit="1"/>
      <protection hidden="1"/>
    </xf>
    <xf numFmtId="38" fontId="20" fillId="4" borderId="22" xfId="1" applyFont="1" applyFill="1" applyBorder="1" applyAlignment="1" applyProtection="1">
      <alignment horizontal="center" vertical="center" shrinkToFit="1"/>
      <protection hidden="1"/>
    </xf>
    <xf numFmtId="38" fontId="20" fillId="4" borderId="20" xfId="1" applyFont="1" applyFill="1" applyBorder="1" applyAlignment="1" applyProtection="1">
      <alignment horizontal="center" vertical="center" shrinkToFit="1"/>
      <protection hidden="1"/>
    </xf>
    <xf numFmtId="0" fontId="20" fillId="5" borderId="1" xfId="2" applyNumberFormat="1" applyFont="1" applyFill="1" applyBorder="1" applyAlignment="1" applyProtection="1">
      <alignment horizontal="center" vertical="center"/>
      <protection hidden="1"/>
    </xf>
    <xf numFmtId="0" fontId="20" fillId="5" borderId="37" xfId="2" applyNumberFormat="1" applyFont="1" applyFill="1" applyBorder="1" applyAlignment="1" applyProtection="1">
      <alignment horizontal="center" vertical="center"/>
      <protection hidden="1"/>
    </xf>
    <xf numFmtId="0" fontId="27" fillId="0" borderId="31" xfId="2" applyNumberFormat="1" applyFont="1" applyBorder="1" applyAlignment="1" applyProtection="1">
      <alignment horizontal="left" vertical="center"/>
      <protection hidden="1"/>
    </xf>
    <xf numFmtId="0" fontId="27" fillId="0" borderId="28" xfId="2" applyNumberFormat="1" applyFont="1" applyBorder="1" applyAlignment="1" applyProtection="1">
      <alignment horizontal="left" vertical="center"/>
      <protection hidden="1"/>
    </xf>
    <xf numFmtId="0" fontId="27" fillId="0" borderId="49" xfId="2" applyNumberFormat="1" applyFont="1" applyBorder="1" applyAlignment="1" applyProtection="1">
      <alignment horizontal="left" vertical="center"/>
      <protection hidden="1"/>
    </xf>
    <xf numFmtId="0" fontId="20" fillId="0" borderId="81" xfId="2" applyNumberFormat="1" applyFont="1" applyBorder="1" applyAlignment="1" applyProtection="1">
      <alignment horizontal="center" vertical="center"/>
      <protection hidden="1"/>
    </xf>
    <xf numFmtId="0" fontId="20" fillId="0" borderId="242" xfId="2" applyNumberFormat="1" applyFont="1" applyBorder="1" applyAlignment="1" applyProtection="1">
      <alignment horizontal="center" vertical="center"/>
      <protection hidden="1"/>
    </xf>
    <xf numFmtId="177" fontId="20" fillId="0" borderId="242" xfId="1" applyNumberFormat="1" applyFont="1" applyFill="1" applyBorder="1" applyAlignment="1" applyProtection="1">
      <alignment horizontal="center" vertical="center" shrinkToFit="1"/>
      <protection hidden="1"/>
    </xf>
    <xf numFmtId="0" fontId="20" fillId="5" borderId="35" xfId="2" applyNumberFormat="1" applyFont="1" applyFill="1" applyBorder="1" applyAlignment="1" applyProtection="1">
      <alignment horizontal="right" vertical="center"/>
      <protection hidden="1"/>
    </xf>
    <xf numFmtId="0" fontId="20" fillId="5" borderId="0" xfId="2" applyNumberFormat="1" applyFont="1" applyFill="1" applyBorder="1" applyAlignment="1" applyProtection="1">
      <alignment horizontal="right" vertical="center"/>
      <protection hidden="1"/>
    </xf>
    <xf numFmtId="0" fontId="20" fillId="5" borderId="34" xfId="2" applyNumberFormat="1" applyFont="1" applyFill="1" applyBorder="1" applyAlignment="1" applyProtection="1">
      <alignment horizontal="right" vertical="center"/>
      <protection hidden="1"/>
    </xf>
    <xf numFmtId="177" fontId="20" fillId="0" borderId="243" xfId="1" applyNumberFormat="1" applyFont="1" applyFill="1" applyBorder="1" applyAlignment="1" applyProtection="1">
      <alignment horizontal="center" vertical="center" shrinkToFit="1"/>
      <protection hidden="1"/>
    </xf>
    <xf numFmtId="38" fontId="20" fillId="0" borderId="4" xfId="1" applyFont="1" applyFill="1" applyBorder="1" applyAlignment="1" applyProtection="1">
      <alignment horizontal="center" vertical="center" shrinkToFit="1"/>
      <protection hidden="1"/>
    </xf>
    <xf numFmtId="38" fontId="20" fillId="0" borderId="62" xfId="1" applyFont="1" applyFill="1" applyBorder="1" applyAlignment="1" applyProtection="1">
      <alignment horizontal="center" vertical="center" shrinkToFit="1"/>
      <protection hidden="1"/>
    </xf>
    <xf numFmtId="0" fontId="20" fillId="4" borderId="34" xfId="2" applyNumberFormat="1" applyFont="1" applyFill="1" applyBorder="1" applyAlignment="1" applyProtection="1">
      <alignment vertical="center"/>
      <protection hidden="1"/>
    </xf>
    <xf numFmtId="0" fontId="27" fillId="5" borderId="31" xfId="2" applyNumberFormat="1" applyFont="1" applyFill="1" applyBorder="1" applyAlignment="1" applyProtection="1">
      <alignment horizontal="left" vertical="center"/>
      <protection hidden="1"/>
    </xf>
    <xf numFmtId="0" fontId="27" fillId="5" borderId="28" xfId="2" applyNumberFormat="1" applyFont="1" applyFill="1" applyBorder="1" applyAlignment="1" applyProtection="1">
      <alignment horizontal="left" vertical="center"/>
      <protection hidden="1"/>
    </xf>
    <xf numFmtId="0" fontId="20" fillId="5" borderId="28" xfId="2" applyNumberFormat="1" applyFont="1" applyFill="1" applyBorder="1" applyAlignment="1" applyProtection="1">
      <alignment horizontal="right" vertical="center"/>
      <protection hidden="1"/>
    </xf>
    <xf numFmtId="0" fontId="20" fillId="5" borderId="49" xfId="2" applyNumberFormat="1" applyFont="1" applyFill="1" applyBorder="1" applyAlignment="1" applyProtection="1">
      <alignment horizontal="right" vertical="center"/>
      <protection hidden="1"/>
    </xf>
    <xf numFmtId="0" fontId="20" fillId="0" borderId="4" xfId="2" applyNumberFormat="1" applyFont="1" applyBorder="1" applyAlignment="1" applyProtection="1">
      <alignment horizontal="center" vertical="center" shrinkToFit="1"/>
      <protection hidden="1"/>
    </xf>
    <xf numFmtId="0" fontId="20" fillId="0" borderId="62" xfId="2" applyNumberFormat="1" applyFont="1" applyBorder="1" applyAlignment="1" applyProtection="1">
      <alignment horizontal="center" vertical="center" shrinkToFit="1"/>
      <protection hidden="1"/>
    </xf>
    <xf numFmtId="0" fontId="20" fillId="5" borderId="4" xfId="2" applyNumberFormat="1" applyFont="1" applyFill="1" applyBorder="1" applyAlignment="1" applyProtection="1">
      <alignment horizontal="center" vertical="center" wrapText="1"/>
      <protection hidden="1"/>
    </xf>
    <xf numFmtId="0" fontId="20" fillId="5" borderId="62" xfId="2" applyNumberFormat="1" applyFont="1" applyFill="1" applyBorder="1" applyAlignment="1" applyProtection="1">
      <alignment horizontal="center" vertical="center" wrapText="1"/>
      <protection hidden="1"/>
    </xf>
    <xf numFmtId="0" fontId="20" fillId="0" borderId="4" xfId="2" applyNumberFormat="1" applyFont="1" applyBorder="1" applyAlignment="1" applyProtection="1">
      <alignment horizontal="center" vertical="center" wrapText="1" shrinkToFit="1"/>
      <protection hidden="1"/>
    </xf>
    <xf numFmtId="38" fontId="20" fillId="4" borderId="4" xfId="1" applyFont="1" applyFill="1" applyBorder="1" applyAlignment="1" applyProtection="1">
      <alignment horizontal="center" vertical="center" shrinkToFit="1"/>
      <protection hidden="1"/>
    </xf>
    <xf numFmtId="38" fontId="20" fillId="4" borderId="62" xfId="1" applyFont="1" applyFill="1" applyBorder="1" applyAlignment="1" applyProtection="1">
      <alignment horizontal="center" vertical="center" shrinkToFit="1"/>
      <protection hidden="1"/>
    </xf>
    <xf numFmtId="38" fontId="20" fillId="0" borderId="23" xfId="1" applyFont="1" applyFill="1" applyBorder="1" applyAlignment="1" applyProtection="1">
      <alignment horizontal="center" vertical="center" shrinkToFit="1"/>
      <protection hidden="1"/>
    </xf>
    <xf numFmtId="38" fontId="20" fillId="0" borderId="22" xfId="1" applyFont="1" applyFill="1" applyBorder="1" applyAlignment="1" applyProtection="1">
      <alignment horizontal="center" vertical="center" shrinkToFit="1"/>
      <protection hidden="1"/>
    </xf>
    <xf numFmtId="177" fontId="20" fillId="0" borderId="12" xfId="1" applyNumberFormat="1" applyFont="1" applyFill="1" applyBorder="1" applyAlignment="1" applyProtection="1">
      <alignment horizontal="center" vertical="center" shrinkToFit="1"/>
      <protection hidden="1"/>
    </xf>
    <xf numFmtId="177" fontId="20" fillId="0" borderId="16" xfId="1" applyNumberFormat="1" applyFont="1" applyFill="1" applyBorder="1" applyAlignment="1" applyProtection="1">
      <alignment horizontal="center" vertical="center" shrinkToFit="1"/>
      <protection hidden="1"/>
    </xf>
    <xf numFmtId="38" fontId="20" fillId="0" borderId="20" xfId="1" applyFont="1" applyFill="1" applyBorder="1" applyAlignment="1" applyProtection="1">
      <alignment horizontal="center" vertical="center" shrinkToFit="1"/>
      <protection hidden="1"/>
    </xf>
    <xf numFmtId="177" fontId="20" fillId="0" borderId="10" xfId="1" applyNumberFormat="1" applyFont="1" applyFill="1" applyBorder="1" applyAlignment="1" applyProtection="1">
      <alignment horizontal="center" vertical="center" shrinkToFit="1"/>
      <protection hidden="1"/>
    </xf>
    <xf numFmtId="0" fontId="20" fillId="0" borderId="53" xfId="2" applyNumberFormat="1" applyFont="1" applyBorder="1" applyAlignment="1" applyProtection="1">
      <alignment horizontal="left" vertical="center"/>
      <protection hidden="1"/>
    </xf>
    <xf numFmtId="0" fontId="20" fillId="0" borderId="84" xfId="2" applyNumberFormat="1" applyFont="1" applyBorder="1" applyAlignment="1" applyProtection="1">
      <alignment horizontal="center" vertical="center" wrapText="1"/>
      <protection hidden="1"/>
    </xf>
    <xf numFmtId="0" fontId="20" fillId="0" borderId="8" xfId="2" applyNumberFormat="1" applyFont="1" applyBorder="1" applyAlignment="1" applyProtection="1">
      <alignment horizontal="center" vertical="center"/>
      <protection hidden="1"/>
    </xf>
    <xf numFmtId="0" fontId="20" fillId="0" borderId="83" xfId="2" applyNumberFormat="1" applyFont="1" applyBorder="1" applyAlignment="1" applyProtection="1">
      <alignment horizontal="center" vertical="center"/>
      <protection hidden="1"/>
    </xf>
    <xf numFmtId="0" fontId="20" fillId="0" borderId="9" xfId="2" applyNumberFormat="1" applyFont="1" applyBorder="1" applyAlignment="1" applyProtection="1">
      <alignment horizontal="center" vertical="center"/>
      <protection hidden="1"/>
    </xf>
    <xf numFmtId="0" fontId="20" fillId="4" borderId="34" xfId="2" applyNumberFormat="1" applyFont="1" applyFill="1" applyBorder="1" applyAlignment="1" applyProtection="1">
      <alignment horizontal="left" vertical="center"/>
      <protection hidden="1"/>
    </xf>
    <xf numFmtId="0" fontId="20" fillId="0" borderId="46" xfId="4" applyNumberFormat="1" applyFont="1" applyBorder="1" applyAlignment="1" applyProtection="1">
      <alignment horizontal="center" vertical="center" wrapText="1"/>
      <protection hidden="1"/>
    </xf>
    <xf numFmtId="0" fontId="20" fillId="0" borderId="0" xfId="4" applyNumberFormat="1" applyFont="1" applyAlignment="1" applyProtection="1">
      <alignment horizontal="center" vertical="center" wrapText="1"/>
      <protection hidden="1"/>
    </xf>
    <xf numFmtId="38" fontId="20" fillId="4" borderId="0" xfId="1" applyFont="1" applyFill="1" applyAlignment="1" applyProtection="1">
      <alignment horizontal="center" vertical="center"/>
      <protection hidden="1"/>
    </xf>
    <xf numFmtId="0" fontId="20" fillId="4" borderId="6" xfId="4" applyNumberFormat="1" applyFont="1" applyFill="1" applyBorder="1" applyAlignment="1" applyProtection="1">
      <alignment horizontal="center" vertical="center"/>
      <protection hidden="1"/>
    </xf>
    <xf numFmtId="0" fontId="20" fillId="4" borderId="0" xfId="4" applyNumberFormat="1" applyFont="1" applyFill="1" applyAlignment="1" applyProtection="1">
      <alignment horizontal="center" vertical="center"/>
      <protection hidden="1"/>
    </xf>
    <xf numFmtId="0" fontId="20" fillId="4" borderId="46" xfId="2" applyNumberFormat="1" applyFont="1" applyFill="1" applyBorder="1" applyAlignment="1" applyProtection="1">
      <alignment horizontal="center" vertical="center"/>
      <protection hidden="1"/>
    </xf>
    <xf numFmtId="0" fontId="30" fillId="0" borderId="5" xfId="4" applyNumberFormat="1" applyFont="1" applyBorder="1" applyAlignment="1" applyProtection="1">
      <alignment horizontal="center" vertical="center"/>
      <protection locked="0" hidden="1"/>
    </xf>
    <xf numFmtId="0" fontId="30" fillId="0" borderId="40" xfId="4" applyNumberFormat="1" applyFont="1" applyBorder="1" applyAlignment="1" applyProtection="1">
      <alignment horizontal="center" vertical="center"/>
      <protection locked="0" hidden="1"/>
    </xf>
    <xf numFmtId="0" fontId="30" fillId="0" borderId="32" xfId="4" applyNumberFormat="1" applyFont="1" applyBorder="1" applyAlignment="1" applyProtection="1">
      <alignment horizontal="center" vertical="center"/>
      <protection locked="0" hidden="1"/>
    </xf>
    <xf numFmtId="0" fontId="20" fillId="0" borderId="31" xfId="4" applyNumberFormat="1" applyFont="1" applyBorder="1" applyAlignment="1" applyProtection="1">
      <alignment horizontal="left" vertical="center"/>
      <protection hidden="1"/>
    </xf>
    <xf numFmtId="0" fontId="20" fillId="0" borderId="28" xfId="4" applyNumberFormat="1" applyFont="1" applyBorder="1" applyAlignment="1" applyProtection="1">
      <alignment horizontal="left" vertical="center"/>
      <protection hidden="1"/>
    </xf>
    <xf numFmtId="0" fontId="20" fillId="0" borderId="49" xfId="4" applyNumberFormat="1" applyFont="1" applyBorder="1" applyAlignment="1" applyProtection="1">
      <alignment horizontal="left" vertical="center"/>
      <protection hidden="1"/>
    </xf>
    <xf numFmtId="0" fontId="30" fillId="0" borderId="28" xfId="4" applyNumberFormat="1" applyFont="1" applyBorder="1" applyAlignment="1" applyProtection="1">
      <alignment horizontal="left" vertical="center"/>
      <protection hidden="1"/>
    </xf>
    <xf numFmtId="0" fontId="30" fillId="0" borderId="49" xfId="4" applyNumberFormat="1" applyFont="1" applyBorder="1" applyAlignment="1" applyProtection="1">
      <alignment horizontal="left" vertical="center"/>
      <protection hidden="1"/>
    </xf>
    <xf numFmtId="0" fontId="20" fillId="0" borderId="52" xfId="4" applyNumberFormat="1" applyFont="1" applyBorder="1" applyAlignment="1" applyProtection="1">
      <alignment horizontal="center" vertical="center"/>
      <protection hidden="1"/>
    </xf>
    <xf numFmtId="0" fontId="20" fillId="3" borderId="4" xfId="4" applyNumberFormat="1" applyFont="1" applyFill="1" applyBorder="1" applyAlignment="1" applyProtection="1">
      <alignment horizontal="left" vertical="center" wrapText="1"/>
      <protection locked="0" hidden="1"/>
    </xf>
    <xf numFmtId="0" fontId="20" fillId="3" borderId="62" xfId="4" applyNumberFormat="1" applyFont="1" applyFill="1" applyBorder="1" applyAlignment="1" applyProtection="1">
      <alignment horizontal="left" vertical="center" wrapText="1"/>
      <protection locked="0" hidden="1"/>
    </xf>
    <xf numFmtId="0" fontId="30" fillId="0" borderId="22" xfId="4" applyNumberFormat="1" applyFont="1" applyBorder="1" applyAlignment="1" applyProtection="1">
      <alignment horizontal="center" vertical="center" wrapText="1"/>
      <protection hidden="1"/>
    </xf>
    <xf numFmtId="0" fontId="30" fillId="0" borderId="4" xfId="4" applyNumberFormat="1" applyFont="1" applyBorder="1" applyAlignment="1" applyProtection="1">
      <alignment horizontal="center" vertical="center" wrapText="1"/>
      <protection hidden="1"/>
    </xf>
    <xf numFmtId="0" fontId="20" fillId="4" borderId="14" xfId="4" applyNumberFormat="1" applyFont="1" applyFill="1" applyBorder="1" applyAlignment="1" applyProtection="1">
      <alignment horizontal="center" vertical="center"/>
      <protection hidden="1"/>
    </xf>
    <xf numFmtId="0" fontId="30" fillId="0" borderId="13" xfId="4" applyNumberFormat="1" applyFont="1" applyBorder="1" applyAlignment="1" applyProtection="1">
      <alignment horizontal="center" vertical="center"/>
      <protection locked="0" hidden="1"/>
    </xf>
    <xf numFmtId="0" fontId="20" fillId="4" borderId="7" xfId="2" applyNumberFormat="1" applyFont="1" applyFill="1" applyBorder="1" applyAlignment="1" applyProtection="1">
      <alignment horizontal="left" vertical="center" wrapText="1"/>
      <protection locked="0" hidden="1"/>
    </xf>
    <xf numFmtId="0" fontId="20" fillId="4" borderId="6" xfId="2" applyNumberFormat="1" applyFont="1" applyFill="1" applyBorder="1" applyAlignment="1" applyProtection="1">
      <alignment horizontal="left" vertical="center" wrapText="1"/>
      <protection locked="0" hidden="1"/>
    </xf>
    <xf numFmtId="0" fontId="20" fillId="4" borderId="40" xfId="2" applyNumberFormat="1" applyFont="1" applyFill="1" applyBorder="1" applyAlignment="1" applyProtection="1">
      <alignment horizontal="left" vertical="center" wrapText="1"/>
      <protection locked="0" hidden="1"/>
    </xf>
    <xf numFmtId="0" fontId="20" fillId="4" borderId="48" xfId="2" applyNumberFormat="1" applyFont="1" applyFill="1" applyBorder="1" applyAlignment="1" applyProtection="1">
      <alignment horizontal="left" vertical="center" wrapText="1"/>
      <protection locked="0" hidden="1"/>
    </xf>
    <xf numFmtId="0" fontId="20" fillId="4" borderId="32" xfId="2" applyNumberFormat="1" applyFont="1" applyFill="1" applyBorder="1" applyAlignment="1" applyProtection="1">
      <alignment horizontal="left" vertical="center" wrapText="1"/>
      <protection locked="0" hidden="1"/>
    </xf>
    <xf numFmtId="0" fontId="30" fillId="4" borderId="12" xfId="4" applyNumberFormat="1" applyFont="1" applyFill="1" applyBorder="1" applyAlignment="1" applyProtection="1">
      <alignment horizontal="center" vertical="center"/>
      <protection locked="0" hidden="1"/>
    </xf>
    <xf numFmtId="0" fontId="30" fillId="4" borderId="11" xfId="4" applyNumberFormat="1" applyFont="1" applyFill="1" applyBorder="1" applyAlignment="1" applyProtection="1">
      <alignment horizontal="center" vertical="center"/>
      <protection locked="0" hidden="1"/>
    </xf>
    <xf numFmtId="0" fontId="58" fillId="0" borderId="28" xfId="2" applyNumberFormat="1" applyFont="1" applyBorder="1" applyAlignment="1" applyProtection="1">
      <alignment horizontal="center" vertical="center"/>
      <protection hidden="1"/>
    </xf>
    <xf numFmtId="0" fontId="58" fillId="0" borderId="49" xfId="2" applyNumberFormat="1" applyFont="1" applyBorder="1" applyAlignment="1" applyProtection="1">
      <alignment horizontal="center" vertical="center"/>
      <protection hidden="1"/>
    </xf>
    <xf numFmtId="0" fontId="20" fillId="0" borderId="51" xfId="4" applyNumberFormat="1" applyFont="1" applyBorder="1" applyAlignment="1" applyProtection="1">
      <alignment horizontal="center" vertical="center"/>
      <protection hidden="1"/>
    </xf>
    <xf numFmtId="0" fontId="20" fillId="0" borderId="17" xfId="4" applyNumberFormat="1" applyFont="1" applyBorder="1" applyAlignment="1" applyProtection="1">
      <alignment horizontal="center" vertical="center"/>
      <protection hidden="1"/>
    </xf>
    <xf numFmtId="0" fontId="20" fillId="3" borderId="17" xfId="4" applyNumberFormat="1" applyFont="1" applyFill="1" applyBorder="1" applyAlignment="1" applyProtection="1">
      <alignment horizontal="left" vertical="center" wrapText="1"/>
      <protection locked="0" hidden="1"/>
    </xf>
    <xf numFmtId="0" fontId="20" fillId="3" borderId="77" xfId="4" applyNumberFormat="1" applyFont="1" applyFill="1" applyBorder="1" applyAlignment="1" applyProtection="1">
      <alignment horizontal="left" vertical="center" wrapText="1"/>
      <protection locked="0" hidden="1"/>
    </xf>
    <xf numFmtId="38" fontId="30" fillId="4" borderId="6" xfId="1" applyFont="1" applyFill="1" applyBorder="1" applyAlignment="1" applyProtection="1">
      <alignment horizontal="center" vertical="center"/>
      <protection locked="0" hidden="1"/>
    </xf>
    <xf numFmtId="38" fontId="30" fillId="4" borderId="14" xfId="1" applyFont="1" applyFill="1" applyBorder="1" applyAlignment="1" applyProtection="1">
      <alignment horizontal="center" vertical="center"/>
      <protection locked="0" hidden="1"/>
    </xf>
    <xf numFmtId="0" fontId="30" fillId="4" borderId="23" xfId="4" applyNumberFormat="1" applyFont="1" applyFill="1" applyBorder="1" applyAlignment="1" applyProtection="1">
      <alignment horizontal="center" vertical="center"/>
      <protection locked="0" hidden="1"/>
    </xf>
    <xf numFmtId="0" fontId="30" fillId="4" borderId="21" xfId="4" applyNumberFormat="1" applyFont="1" applyFill="1" applyBorder="1" applyAlignment="1" applyProtection="1">
      <alignment horizontal="center" vertical="center"/>
      <protection locked="0" hidden="1"/>
    </xf>
    <xf numFmtId="0" fontId="20" fillId="4" borderId="5" xfId="2" applyNumberFormat="1" applyFont="1" applyFill="1" applyBorder="1" applyAlignment="1" applyProtection="1">
      <alignment horizontal="left" vertical="center" wrapText="1"/>
      <protection locked="0" hidden="1"/>
    </xf>
    <xf numFmtId="0" fontId="20" fillId="4" borderId="3" xfId="2" applyNumberFormat="1" applyFont="1" applyFill="1" applyBorder="1" applyAlignment="1" applyProtection="1">
      <alignment horizontal="left" vertical="center" wrapText="1"/>
      <protection locked="0" hidden="1"/>
    </xf>
    <xf numFmtId="0" fontId="20" fillId="4" borderId="2" xfId="2" applyNumberFormat="1" applyFont="1" applyFill="1" applyBorder="1" applyAlignment="1" applyProtection="1">
      <alignment horizontal="left" vertical="center" wrapText="1"/>
      <protection locked="0" hidden="1"/>
    </xf>
    <xf numFmtId="0" fontId="20" fillId="4" borderId="1" xfId="2" applyNumberFormat="1" applyFont="1" applyFill="1" applyBorder="1" applyAlignment="1" applyProtection="1">
      <alignment horizontal="left" vertical="center" wrapText="1"/>
      <protection locked="0" hidden="1"/>
    </xf>
    <xf numFmtId="0" fontId="20" fillId="4" borderId="7" xfId="2" applyNumberFormat="1" applyFont="1" applyFill="1" applyBorder="1" applyAlignment="1" applyProtection="1">
      <alignment horizontal="center" vertical="center"/>
      <protection locked="0" hidden="1"/>
    </xf>
    <xf numFmtId="0" fontId="20" fillId="4" borderId="5" xfId="2" applyNumberFormat="1" applyFont="1" applyFill="1" applyBorder="1" applyAlignment="1" applyProtection="1">
      <alignment horizontal="center" vertical="center"/>
      <protection locked="0" hidden="1"/>
    </xf>
    <xf numFmtId="0" fontId="20" fillId="4" borderId="3" xfId="2" applyNumberFormat="1" applyFont="1" applyFill="1" applyBorder="1" applyAlignment="1" applyProtection="1">
      <alignment horizontal="center" vertical="center"/>
      <protection locked="0" hidden="1"/>
    </xf>
    <xf numFmtId="0" fontId="20" fillId="4" borderId="1" xfId="2" applyNumberFormat="1" applyFont="1" applyFill="1" applyBorder="1" applyAlignment="1" applyProtection="1">
      <alignment horizontal="center" vertical="center"/>
      <protection locked="0" hidden="1"/>
    </xf>
    <xf numFmtId="0" fontId="20" fillId="3" borderId="37" xfId="2" applyNumberFormat="1" applyFont="1" applyFill="1" applyBorder="1" applyAlignment="1" applyProtection="1">
      <alignment horizontal="left" vertical="center" wrapText="1"/>
      <protection locked="0" hidden="1"/>
    </xf>
    <xf numFmtId="0" fontId="20" fillId="3" borderId="35" xfId="2" applyNumberFormat="1" applyFont="1" applyFill="1" applyBorder="1" applyAlignment="1" applyProtection="1">
      <alignment horizontal="left" vertical="center" wrapText="1"/>
      <protection locked="0" hidden="1"/>
    </xf>
    <xf numFmtId="0" fontId="20" fillId="3" borderId="33" xfId="2" applyNumberFormat="1" applyFont="1" applyFill="1" applyBorder="1" applyAlignment="1" applyProtection="1">
      <alignment horizontal="left" vertical="center" wrapText="1"/>
      <protection locked="0" hidden="1"/>
    </xf>
    <xf numFmtId="0" fontId="20" fillId="3" borderId="15" xfId="2" applyNumberFormat="1" applyFont="1" applyFill="1" applyBorder="1" applyAlignment="1" applyProtection="1">
      <alignment horizontal="left" vertical="center" wrapText="1"/>
      <protection locked="0" hidden="1"/>
    </xf>
    <xf numFmtId="0" fontId="28" fillId="0" borderId="37" xfId="2" applyNumberFormat="1" applyFont="1" applyBorder="1" applyAlignment="1" applyProtection="1">
      <alignment horizontal="center" vertical="center" wrapText="1"/>
      <protection hidden="1"/>
    </xf>
    <xf numFmtId="0" fontId="28" fillId="0" borderId="6" xfId="2" applyNumberFormat="1" applyFont="1" applyBorder="1" applyAlignment="1" applyProtection="1">
      <alignment horizontal="center" vertical="center"/>
      <protection hidden="1"/>
    </xf>
    <xf numFmtId="0" fontId="28" fillId="0" borderId="5" xfId="2" applyNumberFormat="1" applyFont="1" applyBorder="1" applyAlignment="1" applyProtection="1">
      <alignment horizontal="center" vertical="center"/>
      <protection hidden="1"/>
    </xf>
    <xf numFmtId="0" fontId="28" fillId="0" borderId="15" xfId="2" applyNumberFormat="1" applyFont="1" applyBorder="1" applyAlignment="1" applyProtection="1">
      <alignment horizontal="center" vertical="center"/>
      <protection hidden="1"/>
    </xf>
    <xf numFmtId="0" fontId="28" fillId="0" borderId="14" xfId="2" applyNumberFormat="1"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0" fillId="4" borderId="46" xfId="2" applyNumberFormat="1" applyFont="1" applyFill="1" applyBorder="1" applyAlignment="1" applyProtection="1">
      <alignment horizontal="left" vertical="center" wrapText="1"/>
      <protection locked="0" hidden="1"/>
    </xf>
    <xf numFmtId="0" fontId="20" fillId="4" borderId="34" xfId="2" applyNumberFormat="1" applyFont="1" applyFill="1" applyBorder="1" applyAlignment="1" applyProtection="1">
      <alignment horizontal="left" vertical="center" wrapText="1"/>
      <protection locked="0" hidden="1"/>
    </xf>
    <xf numFmtId="0" fontId="20" fillId="4" borderId="46" xfId="2" applyNumberFormat="1" applyFont="1" applyFill="1" applyBorder="1" applyAlignment="1" applyProtection="1">
      <alignment horizontal="center" vertical="center"/>
      <protection locked="0" hidden="1"/>
    </xf>
    <xf numFmtId="0" fontId="20" fillId="4" borderId="34" xfId="2" applyNumberFormat="1" applyFont="1" applyFill="1" applyBorder="1" applyAlignment="1" applyProtection="1">
      <alignment horizontal="center" vertical="center"/>
      <protection locked="0" hidden="1"/>
    </xf>
    <xf numFmtId="0" fontId="20" fillId="3" borderId="45" xfId="2" applyNumberFormat="1" applyFont="1" applyFill="1" applyBorder="1" applyAlignment="1" applyProtection="1">
      <alignment horizontal="left" vertical="center" wrapText="1"/>
      <protection locked="0" hidden="1"/>
    </xf>
    <xf numFmtId="0" fontId="20" fillId="3" borderId="41" xfId="2" applyNumberFormat="1" applyFont="1" applyFill="1" applyBorder="1" applyAlignment="1" applyProtection="1">
      <alignment horizontal="left" vertical="center" wrapText="1"/>
      <protection locked="0" hidden="1"/>
    </xf>
    <xf numFmtId="0" fontId="20" fillId="0" borderId="35" xfId="2" applyNumberFormat="1" applyFont="1" applyBorder="1" applyAlignment="1" applyProtection="1">
      <alignment horizontal="left" vertical="center" wrapText="1"/>
      <protection hidden="1"/>
    </xf>
    <xf numFmtId="0" fontId="20" fillId="0" borderId="0" xfId="2" applyNumberFormat="1" applyFont="1" applyBorder="1" applyAlignment="1" applyProtection="1">
      <alignment horizontal="left" vertical="center" wrapText="1"/>
      <protection hidden="1"/>
    </xf>
    <xf numFmtId="0" fontId="27" fillId="0" borderId="0" xfId="2" applyNumberFormat="1" applyFont="1" applyAlignment="1" applyProtection="1">
      <alignment vertical="center"/>
      <protection hidden="1"/>
    </xf>
    <xf numFmtId="0" fontId="20" fillId="0" borderId="43" xfId="2" applyNumberFormat="1" applyFont="1" applyBorder="1" applyAlignment="1" applyProtection="1">
      <alignment horizontal="center" vertical="center" shrinkToFit="1"/>
      <protection hidden="1"/>
    </xf>
    <xf numFmtId="0" fontId="20" fillId="0" borderId="134" xfId="2" applyNumberFormat="1" applyFont="1" applyBorder="1" applyAlignment="1" applyProtection="1">
      <alignment horizontal="center" vertical="center" shrinkToFit="1"/>
      <protection hidden="1"/>
    </xf>
    <xf numFmtId="0" fontId="20" fillId="0" borderId="7" xfId="2" applyNumberFormat="1" applyFont="1" applyBorder="1" applyAlignment="1" applyProtection="1">
      <alignment horizontal="center" vertical="center" shrinkToFit="1"/>
      <protection hidden="1"/>
    </xf>
    <xf numFmtId="0" fontId="20" fillId="4" borderId="42" xfId="2" applyNumberFormat="1" applyFont="1" applyFill="1" applyBorder="1" applyAlignment="1" applyProtection="1">
      <alignment horizontal="left" vertical="center" shrinkToFit="1"/>
      <protection hidden="1"/>
    </xf>
    <xf numFmtId="0" fontId="20" fillId="4" borderId="41" xfId="2" applyNumberFormat="1" applyFont="1" applyFill="1" applyBorder="1" applyAlignment="1" applyProtection="1">
      <alignment horizontal="left" vertical="center" shrinkToFit="1"/>
      <protection hidden="1"/>
    </xf>
    <xf numFmtId="0" fontId="20" fillId="4" borderId="2" xfId="2" applyNumberFormat="1" applyFont="1" applyFill="1" applyBorder="1" applyAlignment="1" applyProtection="1">
      <alignment horizontal="left" vertical="center" shrinkToFit="1"/>
      <protection hidden="1"/>
    </xf>
    <xf numFmtId="0" fontId="20" fillId="0" borderId="42" xfId="2" applyNumberFormat="1" applyFont="1" applyBorder="1" applyAlignment="1" applyProtection="1">
      <alignment horizontal="center" vertical="center" wrapText="1"/>
      <protection hidden="1"/>
    </xf>
    <xf numFmtId="0" fontId="20" fillId="0" borderId="36" xfId="2" applyNumberFormat="1" applyFont="1" applyBorder="1" applyAlignment="1" applyProtection="1">
      <alignment horizontal="center" vertical="center" shrinkToFit="1"/>
      <protection hidden="1"/>
    </xf>
    <xf numFmtId="0" fontId="20" fillId="0" borderId="46" xfId="2" applyNumberFormat="1" applyFont="1" applyBorder="1" applyAlignment="1" applyProtection="1">
      <alignment horizontal="center" vertical="center" shrinkToFit="1"/>
      <protection hidden="1"/>
    </xf>
    <xf numFmtId="0" fontId="20" fillId="0" borderId="33" xfId="2" applyNumberFormat="1" applyFont="1" applyBorder="1" applyAlignment="1" applyProtection="1">
      <alignment horizontal="center" vertical="center" shrinkToFit="1"/>
      <protection hidden="1"/>
    </xf>
    <xf numFmtId="0" fontId="20" fillId="0" borderId="45" xfId="2" applyNumberFormat="1" applyFont="1" applyBorder="1" applyAlignment="1" applyProtection="1">
      <alignment horizontal="center" vertical="center" shrinkToFit="1"/>
      <protection hidden="1"/>
    </xf>
    <xf numFmtId="0" fontId="20" fillId="0" borderId="42" xfId="2" applyNumberFormat="1" applyFont="1" applyBorder="1" applyAlignment="1" applyProtection="1">
      <alignment horizontal="center" vertical="center" shrinkToFit="1"/>
      <protection hidden="1"/>
    </xf>
    <xf numFmtId="0" fontId="20" fillId="0" borderId="39" xfId="2" applyNumberFormat="1" applyFont="1" applyBorder="1" applyAlignment="1" applyProtection="1">
      <alignment horizontal="center" vertical="center" shrinkToFit="1"/>
      <protection hidden="1"/>
    </xf>
    <xf numFmtId="0" fontId="20" fillId="0" borderId="2" xfId="2" applyNumberFormat="1" applyFont="1" applyBorder="1" applyAlignment="1" applyProtection="1">
      <alignment horizontal="center" vertical="center" shrinkToFit="1"/>
      <protection hidden="1"/>
    </xf>
    <xf numFmtId="0" fontId="20" fillId="5" borderId="40" xfId="2" applyNumberFormat="1" applyFont="1" applyFill="1" applyBorder="1" applyAlignment="1" applyProtection="1">
      <alignment horizontal="left" vertical="center"/>
      <protection hidden="1"/>
    </xf>
    <xf numFmtId="0" fontId="20" fillId="5" borderId="38" xfId="2" applyNumberFormat="1" applyFont="1" applyFill="1" applyBorder="1" applyAlignment="1" applyProtection="1">
      <alignment horizontal="left" vertical="center"/>
      <protection hidden="1"/>
    </xf>
    <xf numFmtId="0" fontId="20" fillId="4" borderId="40" xfId="2" applyNumberFormat="1" applyFont="1" applyFill="1" applyBorder="1" applyAlignment="1" applyProtection="1">
      <alignment horizontal="left" vertical="center"/>
      <protection hidden="1"/>
    </xf>
    <xf numFmtId="0" fontId="20" fillId="3" borderId="38" xfId="2" applyNumberFormat="1" applyFont="1" applyFill="1" applyBorder="1" applyAlignment="1" applyProtection="1">
      <alignment horizontal="left" vertical="center" wrapText="1"/>
      <protection locked="0" hidden="1"/>
    </xf>
    <xf numFmtId="0" fontId="28" fillId="0" borderId="6" xfId="2" applyNumberFormat="1" applyFont="1" applyBorder="1" applyAlignment="1" applyProtection="1">
      <alignment horizontal="center" vertical="center" wrapText="1"/>
      <protection hidden="1"/>
    </xf>
    <xf numFmtId="0" fontId="28" fillId="0" borderId="39" xfId="2" applyNumberFormat="1" applyFont="1" applyBorder="1" applyAlignment="1" applyProtection="1">
      <alignment horizontal="center" vertical="center" wrapText="1"/>
      <protection hidden="1"/>
    </xf>
    <xf numFmtId="0" fontId="28" fillId="0" borderId="2" xfId="2" applyNumberFormat="1" applyFont="1" applyBorder="1" applyAlignment="1" applyProtection="1">
      <alignment horizontal="center" vertical="center" wrapText="1"/>
      <protection hidden="1"/>
    </xf>
    <xf numFmtId="0" fontId="20" fillId="0" borderId="6" xfId="2" applyNumberFormat="1" applyFont="1" applyBorder="1" applyAlignment="1" applyProtection="1">
      <alignment horizontal="center" vertical="center"/>
      <protection locked="0" hidden="1"/>
    </xf>
    <xf numFmtId="0" fontId="20" fillId="0" borderId="2" xfId="2" applyNumberFormat="1" applyFont="1" applyBorder="1" applyAlignment="1" applyProtection="1">
      <alignment horizontal="center" vertical="center"/>
      <protection locked="0" hidden="1"/>
    </xf>
    <xf numFmtId="0" fontId="20" fillId="4" borderId="6" xfId="2" applyNumberFormat="1" applyFont="1" applyFill="1" applyBorder="1" applyAlignment="1" applyProtection="1">
      <alignment horizontal="center" vertical="center" wrapText="1"/>
      <protection hidden="1"/>
    </xf>
    <xf numFmtId="0" fontId="20" fillId="4" borderId="40" xfId="2" applyNumberFormat="1" applyFont="1" applyFill="1" applyBorder="1" applyAlignment="1" applyProtection="1">
      <alignment horizontal="center" vertical="center" wrapText="1"/>
      <protection hidden="1"/>
    </xf>
    <xf numFmtId="0" fontId="20" fillId="4" borderId="2" xfId="2" applyNumberFormat="1" applyFont="1" applyFill="1" applyBorder="1" applyAlignment="1" applyProtection="1">
      <alignment horizontal="center" vertical="center" wrapText="1"/>
      <protection hidden="1"/>
    </xf>
    <xf numFmtId="0" fontId="20" fillId="4" borderId="38" xfId="2" applyNumberFormat="1" applyFont="1" applyFill="1" applyBorder="1" applyAlignment="1" applyProtection="1">
      <alignment horizontal="center" vertical="center" wrapText="1"/>
      <protection hidden="1"/>
    </xf>
    <xf numFmtId="0" fontId="20" fillId="0" borderId="6" xfId="2" applyNumberFormat="1" applyFont="1" applyBorder="1" applyAlignment="1" applyProtection="1">
      <alignment horizontal="center" vertical="center" shrinkToFit="1"/>
      <protection hidden="1"/>
    </xf>
    <xf numFmtId="0" fontId="20" fillId="0" borderId="23" xfId="2" applyNumberFormat="1" applyFont="1" applyBorder="1" applyAlignment="1" applyProtection="1">
      <alignment horizontal="center" vertical="center" shrinkToFit="1"/>
      <protection hidden="1"/>
    </xf>
    <xf numFmtId="0" fontId="20" fillId="0" borderId="21" xfId="2" applyNumberFormat="1" applyFont="1" applyBorder="1" applyAlignment="1" applyProtection="1">
      <alignment horizontal="center" vertical="center" shrinkToFit="1"/>
      <protection hidden="1"/>
    </xf>
    <xf numFmtId="0" fontId="20" fillId="0" borderId="22" xfId="2" applyNumberFormat="1" applyFont="1" applyBorder="1" applyAlignment="1" applyProtection="1">
      <alignment horizontal="center" vertical="center" shrinkToFit="1"/>
      <protection hidden="1"/>
    </xf>
    <xf numFmtId="0" fontId="20" fillId="4" borderId="21" xfId="2" applyNumberFormat="1" applyFont="1" applyFill="1" applyBorder="1" applyAlignment="1" applyProtection="1">
      <alignment horizontal="left" vertical="center"/>
      <protection hidden="1"/>
    </xf>
    <xf numFmtId="0" fontId="20" fillId="0" borderId="48" xfId="2" applyNumberFormat="1" applyFont="1" applyBorder="1" applyAlignment="1" applyProtection="1">
      <alignment horizontal="center" vertical="center" wrapText="1"/>
      <protection hidden="1"/>
    </xf>
    <xf numFmtId="0" fontId="20" fillId="4" borderId="46" xfId="2" applyNumberFormat="1" applyFont="1" applyFill="1" applyBorder="1" applyAlignment="1" applyProtection="1">
      <alignment horizontal="left" vertical="center" shrinkToFit="1"/>
      <protection locked="0" hidden="1"/>
    </xf>
    <xf numFmtId="0" fontId="20" fillId="4" borderId="0" xfId="2" applyNumberFormat="1" applyFont="1" applyFill="1" applyAlignment="1" applyProtection="1">
      <alignment horizontal="left" vertical="center" shrinkToFit="1"/>
      <protection locked="0" hidden="1"/>
    </xf>
    <xf numFmtId="0" fontId="20" fillId="3" borderId="33" xfId="2" applyNumberFormat="1" applyFont="1" applyFill="1" applyBorder="1" applyAlignment="1" applyProtection="1">
      <alignment horizontal="left" vertical="center" shrinkToFit="1"/>
      <protection locked="0" hidden="1"/>
    </xf>
    <xf numFmtId="0" fontId="20" fillId="4" borderId="48" xfId="2" applyNumberFormat="1" applyFont="1" applyFill="1" applyBorder="1" applyAlignment="1" applyProtection="1">
      <alignment horizontal="left" vertical="center" shrinkToFit="1"/>
      <protection locked="0" hidden="1"/>
    </xf>
    <xf numFmtId="0" fontId="20" fillId="4" borderId="14" xfId="2" applyNumberFormat="1" applyFont="1" applyFill="1" applyBorder="1" applyAlignment="1" applyProtection="1">
      <alignment horizontal="left" vertical="center" shrinkToFit="1"/>
      <protection locked="0" hidden="1"/>
    </xf>
    <xf numFmtId="0" fontId="20" fillId="4" borderId="32" xfId="2" applyNumberFormat="1" applyFont="1" applyFill="1" applyBorder="1" applyAlignment="1" applyProtection="1">
      <alignment horizontal="left" vertical="center" shrinkToFit="1"/>
      <protection locked="0" hidden="1"/>
    </xf>
    <xf numFmtId="0" fontId="20" fillId="4" borderId="7" xfId="2" applyNumberFormat="1" applyFont="1" applyFill="1" applyBorder="1" applyAlignment="1" applyProtection="1">
      <alignment horizontal="center" vertical="center" wrapText="1"/>
      <protection hidden="1"/>
    </xf>
    <xf numFmtId="0" fontId="20" fillId="4" borderId="33" xfId="2" applyNumberFormat="1" applyFont="1" applyFill="1" applyBorder="1" applyAlignment="1" applyProtection="1">
      <alignment horizontal="center" vertical="center" wrapText="1"/>
      <protection hidden="1"/>
    </xf>
    <xf numFmtId="0" fontId="20" fillId="4" borderId="32" xfId="2" applyNumberFormat="1" applyFont="1" applyFill="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shrinkToFit="1"/>
      <protection hidden="1"/>
    </xf>
    <xf numFmtId="0" fontId="30" fillId="0" borderId="42" xfId="2" applyNumberFormat="1" applyFont="1" applyBorder="1" applyAlignment="1" applyProtection="1">
      <alignment horizontal="center" vertical="center"/>
      <protection hidden="1"/>
    </xf>
    <xf numFmtId="0" fontId="30" fillId="0" borderId="2" xfId="2" applyNumberFormat="1" applyFont="1" applyBorder="1" applyAlignment="1" applyProtection="1">
      <alignment horizontal="center" vertical="center"/>
      <protection hidden="1"/>
    </xf>
    <xf numFmtId="0" fontId="30" fillId="0" borderId="45" xfId="2" applyNumberFormat="1" applyFont="1" applyBorder="1" applyAlignment="1" applyProtection="1">
      <alignment horizontal="center" vertical="center"/>
      <protection hidden="1"/>
    </xf>
    <xf numFmtId="0" fontId="30" fillId="0" borderId="35" xfId="2" applyNumberFormat="1" applyFont="1" applyBorder="1" applyAlignment="1" applyProtection="1">
      <alignment horizontal="center" vertical="center"/>
      <protection hidden="1"/>
    </xf>
    <xf numFmtId="0" fontId="30" fillId="0" borderId="0" xfId="2" applyNumberFormat="1" applyFont="1" applyAlignment="1" applyProtection="1">
      <alignment horizontal="center" vertical="center"/>
      <protection hidden="1"/>
    </xf>
    <xf numFmtId="0" fontId="30" fillId="0" borderId="29" xfId="2" applyNumberFormat="1" applyFont="1" applyBorder="1" applyAlignment="1" applyProtection="1">
      <alignment horizontal="center" vertical="center"/>
      <protection hidden="1"/>
    </xf>
    <xf numFmtId="0" fontId="30" fillId="0" borderId="28" xfId="2" applyNumberFormat="1" applyFont="1" applyBorder="1" applyAlignment="1" applyProtection="1">
      <alignment horizontal="center" vertical="center"/>
      <protection hidden="1"/>
    </xf>
    <xf numFmtId="0" fontId="30" fillId="0" borderId="30" xfId="2" applyNumberFormat="1" applyFont="1" applyBorder="1" applyAlignment="1" applyProtection="1">
      <alignment horizontal="center" vertical="center"/>
      <protection hidden="1"/>
    </xf>
    <xf numFmtId="0" fontId="28" fillId="0" borderId="43" xfId="2" applyNumberFormat="1" applyFont="1" applyBorder="1" applyAlignment="1" applyProtection="1">
      <alignment horizontal="center" vertical="center" wrapText="1"/>
      <protection hidden="1"/>
    </xf>
    <xf numFmtId="0" fontId="28" fillId="0" borderId="42" xfId="2" applyNumberFormat="1" applyFont="1" applyBorder="1" applyAlignment="1" applyProtection="1">
      <alignment horizontal="center" vertical="center" wrapText="1"/>
      <protection hidden="1"/>
    </xf>
    <xf numFmtId="0" fontId="28" fillId="0" borderId="44"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wrapText="1"/>
      <protection hidden="1"/>
    </xf>
    <xf numFmtId="0" fontId="28" fillId="0" borderId="0" xfId="2" applyNumberFormat="1" applyFont="1" applyAlignment="1" applyProtection="1">
      <alignment horizontal="center" vertical="center" wrapText="1"/>
      <protection hidden="1"/>
    </xf>
    <xf numFmtId="0" fontId="28" fillId="0" borderId="34" xfId="2" applyNumberFormat="1" applyFont="1" applyBorder="1" applyAlignment="1" applyProtection="1">
      <alignment horizontal="center" vertical="center" wrapText="1"/>
      <protection hidden="1"/>
    </xf>
    <xf numFmtId="0" fontId="30" fillId="0" borderId="9" xfId="2" applyNumberFormat="1" applyFont="1" applyBorder="1" applyAlignment="1" applyProtection="1">
      <alignment horizontal="center" vertical="center"/>
      <protection hidden="1"/>
    </xf>
    <xf numFmtId="0" fontId="30" fillId="0" borderId="229" xfId="2" applyNumberFormat="1" applyFont="1" applyBorder="1" applyAlignment="1" applyProtection="1">
      <alignment horizontal="center" vertical="center"/>
      <protection hidden="1"/>
    </xf>
    <xf numFmtId="0" fontId="30" fillId="0" borderId="23" xfId="2" applyNumberFormat="1" applyFont="1" applyBorder="1" applyAlignment="1" applyProtection="1">
      <alignment horizontal="center" vertical="center"/>
      <protection hidden="1"/>
    </xf>
    <xf numFmtId="0" fontId="30" fillId="0" borderId="21" xfId="2" applyNumberFormat="1" applyFont="1" applyBorder="1" applyAlignment="1" applyProtection="1">
      <alignment horizontal="center" vertical="center"/>
      <protection hidden="1"/>
    </xf>
    <xf numFmtId="0" fontId="30" fillId="0" borderId="52" xfId="2" applyNumberFormat="1" applyFont="1" applyBorder="1" applyAlignment="1" applyProtection="1">
      <alignment horizontal="center" vertical="center"/>
      <protection hidden="1"/>
    </xf>
    <xf numFmtId="0" fontId="30" fillId="0" borderId="4" xfId="2" applyNumberFormat="1" applyFont="1" applyBorder="1" applyAlignment="1" applyProtection="1">
      <alignment horizontal="center" vertical="center"/>
      <protection hidden="1"/>
    </xf>
    <xf numFmtId="0" fontId="30" fillId="4" borderId="43" xfId="2" applyNumberFormat="1" applyFont="1" applyFill="1" applyBorder="1" applyAlignment="1" applyProtection="1">
      <alignment horizontal="center" vertical="center"/>
      <protection hidden="1"/>
    </xf>
    <xf numFmtId="0" fontId="30" fillId="4" borderId="42" xfId="2" applyNumberFormat="1" applyFont="1" applyFill="1" applyBorder="1" applyAlignment="1" applyProtection="1">
      <alignment horizontal="center" vertical="center"/>
      <protection hidden="1"/>
    </xf>
    <xf numFmtId="0" fontId="30" fillId="4" borderId="3" xfId="2" applyNumberFormat="1" applyFont="1" applyFill="1" applyBorder="1" applyAlignment="1" applyProtection="1">
      <alignment horizontal="center" vertical="center"/>
      <protection hidden="1"/>
    </xf>
    <xf numFmtId="0" fontId="30" fillId="4" borderId="2" xfId="2" applyNumberFormat="1" applyFont="1" applyFill="1" applyBorder="1" applyAlignment="1" applyProtection="1">
      <alignment horizontal="center" vertical="center"/>
      <protection hidden="1"/>
    </xf>
    <xf numFmtId="0" fontId="30" fillId="4" borderId="23" xfId="2" applyNumberFormat="1" applyFont="1" applyFill="1" applyBorder="1" applyAlignment="1" applyProtection="1">
      <alignment horizontal="center" vertical="center"/>
      <protection hidden="1"/>
    </xf>
    <xf numFmtId="0" fontId="30" fillId="4" borderId="21" xfId="2" applyNumberFormat="1" applyFont="1" applyFill="1" applyBorder="1" applyAlignment="1" applyProtection="1">
      <alignment horizontal="center" vertical="center"/>
      <protection hidden="1"/>
    </xf>
    <xf numFmtId="0" fontId="59" fillId="4" borderId="7" xfId="2" applyNumberFormat="1" applyFont="1" applyFill="1" applyBorder="1" applyAlignment="1" applyProtection="1">
      <alignment horizontal="center" vertical="center"/>
      <protection hidden="1"/>
    </xf>
    <xf numFmtId="0" fontId="59" fillId="4" borderId="6" xfId="2" applyNumberFormat="1" applyFont="1" applyFill="1" applyBorder="1" applyAlignment="1" applyProtection="1">
      <alignment horizontal="center" vertical="center"/>
      <protection hidden="1"/>
    </xf>
    <xf numFmtId="0" fontId="59" fillId="4" borderId="3" xfId="2" applyNumberFormat="1" applyFont="1" applyFill="1" applyBorder="1" applyAlignment="1" applyProtection="1">
      <alignment horizontal="center" vertical="center"/>
      <protection hidden="1"/>
    </xf>
    <xf numFmtId="0" fontId="59" fillId="4" borderId="2" xfId="2" applyNumberFormat="1" applyFont="1" applyFill="1" applyBorder="1" applyAlignment="1" applyProtection="1">
      <alignment horizontal="center" vertical="center"/>
      <protection hidden="1"/>
    </xf>
    <xf numFmtId="0" fontId="30" fillId="5" borderId="6" xfId="2" applyNumberFormat="1" applyFont="1" applyFill="1" applyBorder="1" applyAlignment="1" applyProtection="1">
      <alignment horizontal="center" vertical="center"/>
      <protection hidden="1"/>
    </xf>
    <xf numFmtId="0" fontId="30" fillId="5" borderId="2" xfId="2" applyNumberFormat="1" applyFont="1" applyFill="1" applyBorder="1" applyAlignment="1" applyProtection="1">
      <alignment horizontal="center" vertical="center"/>
      <protection hidden="1"/>
    </xf>
    <xf numFmtId="0" fontId="30" fillId="0" borderId="52" xfId="2" applyNumberFormat="1" applyFont="1" applyBorder="1" applyAlignment="1" applyProtection="1">
      <alignment horizontal="center" vertical="center" wrapText="1"/>
      <protection hidden="1"/>
    </xf>
    <xf numFmtId="0" fontId="30" fillId="4" borderId="7" xfId="2" applyNumberFormat="1" applyFont="1" applyFill="1" applyBorder="1" applyAlignment="1" applyProtection="1">
      <alignment horizontal="left" vertical="center"/>
      <protection hidden="1"/>
    </xf>
    <xf numFmtId="0" fontId="30" fillId="4" borderId="6" xfId="2" applyNumberFormat="1" applyFont="1" applyFill="1" applyBorder="1" applyAlignment="1" applyProtection="1">
      <alignment horizontal="left" vertical="center"/>
      <protection hidden="1"/>
    </xf>
    <xf numFmtId="0" fontId="30" fillId="4" borderId="40" xfId="2" applyNumberFormat="1" applyFont="1" applyFill="1" applyBorder="1" applyAlignment="1" applyProtection="1">
      <alignment horizontal="left" vertical="center"/>
      <protection hidden="1"/>
    </xf>
    <xf numFmtId="0" fontId="30" fillId="4" borderId="3" xfId="2" applyNumberFormat="1" applyFont="1" applyFill="1" applyBorder="1" applyAlignment="1" applyProtection="1">
      <alignment horizontal="left" vertical="center"/>
      <protection hidden="1"/>
    </xf>
    <xf numFmtId="0" fontId="30" fillId="4" borderId="2" xfId="2" applyNumberFormat="1" applyFont="1" applyFill="1" applyBorder="1" applyAlignment="1" applyProtection="1">
      <alignment horizontal="left" vertical="center"/>
      <protection hidden="1"/>
    </xf>
    <xf numFmtId="0" fontId="30" fillId="4" borderId="38" xfId="2" applyNumberFormat="1" applyFont="1" applyFill="1" applyBorder="1" applyAlignment="1" applyProtection="1">
      <alignment horizontal="left" vertical="center"/>
      <protection hidden="1"/>
    </xf>
    <xf numFmtId="0" fontId="30" fillId="0" borderId="37" xfId="2" applyNumberFormat="1" applyFont="1" applyBorder="1" applyAlignment="1" applyProtection="1">
      <alignment horizontal="center" vertical="center"/>
      <protection hidden="1"/>
    </xf>
    <xf numFmtId="0" fontId="30" fillId="0" borderId="6" xfId="2" applyNumberFormat="1" applyFont="1" applyBorder="1" applyAlignment="1" applyProtection="1">
      <alignment horizontal="center" vertical="center"/>
      <protection hidden="1"/>
    </xf>
    <xf numFmtId="0" fontId="30" fillId="0" borderId="39" xfId="2" applyNumberFormat="1" applyFont="1" applyBorder="1" applyAlignment="1" applyProtection="1">
      <alignment horizontal="center" vertical="center"/>
      <protection hidden="1"/>
    </xf>
    <xf numFmtId="0" fontId="30" fillId="4" borderId="7" xfId="2" applyNumberFormat="1" applyFont="1" applyFill="1" applyBorder="1" applyAlignment="1" applyProtection="1">
      <alignment horizontal="left" vertical="center" wrapText="1"/>
      <protection hidden="1"/>
    </xf>
    <xf numFmtId="0" fontId="30" fillId="4" borderId="6" xfId="2" applyNumberFormat="1" applyFont="1" applyFill="1" applyBorder="1" applyAlignment="1" applyProtection="1">
      <alignment horizontal="left" vertical="center" wrapText="1"/>
      <protection hidden="1"/>
    </xf>
    <xf numFmtId="0" fontId="30" fillId="4" borderId="5" xfId="2" applyNumberFormat="1" applyFont="1" applyFill="1" applyBorder="1" applyAlignment="1" applyProtection="1">
      <alignment horizontal="left" vertical="center" wrapText="1"/>
      <protection hidden="1"/>
    </xf>
    <xf numFmtId="0" fontId="30" fillId="4" borderId="3" xfId="2" applyNumberFormat="1" applyFont="1" applyFill="1" applyBorder="1" applyAlignment="1" applyProtection="1">
      <alignment horizontal="left" vertical="center" wrapText="1"/>
      <protection hidden="1"/>
    </xf>
    <xf numFmtId="0" fontId="30" fillId="4" borderId="2" xfId="2" applyNumberFormat="1" applyFont="1" applyFill="1" applyBorder="1" applyAlignment="1" applyProtection="1">
      <alignment horizontal="left" vertical="center" wrapText="1"/>
      <protection hidden="1"/>
    </xf>
    <xf numFmtId="0" fontId="30" fillId="4" borderId="1" xfId="2" applyNumberFormat="1" applyFont="1" applyFill="1" applyBorder="1" applyAlignment="1" applyProtection="1">
      <alignment horizontal="left" vertical="center" wrapText="1"/>
      <protection hidden="1"/>
    </xf>
    <xf numFmtId="0" fontId="30" fillId="4" borderId="6" xfId="2" applyNumberFormat="1" applyFont="1" applyFill="1" applyBorder="1" applyAlignment="1" applyProtection="1">
      <alignment horizontal="center" vertical="center"/>
      <protection hidden="1"/>
    </xf>
    <xf numFmtId="0" fontId="30" fillId="4" borderId="14" xfId="2" applyNumberFormat="1" applyFont="1" applyFill="1" applyBorder="1" applyAlignment="1" applyProtection="1">
      <alignment horizontal="center" vertical="center"/>
      <protection hidden="1"/>
    </xf>
    <xf numFmtId="0" fontId="30" fillId="0" borderId="14" xfId="2" applyNumberFormat="1" applyFont="1" applyBorder="1" applyAlignment="1" applyProtection="1">
      <alignment horizontal="center" vertical="center"/>
      <protection hidden="1"/>
    </xf>
    <xf numFmtId="0" fontId="30" fillId="0" borderId="5" xfId="2" applyNumberFormat="1" applyFont="1" applyBorder="1" applyAlignment="1" applyProtection="1">
      <alignment horizontal="center" vertical="center"/>
      <protection hidden="1"/>
    </xf>
    <xf numFmtId="0" fontId="30" fillId="0" borderId="15" xfId="2" applyNumberFormat="1" applyFont="1" applyBorder="1" applyAlignment="1" applyProtection="1">
      <alignment horizontal="center" vertical="center"/>
      <protection hidden="1"/>
    </xf>
    <xf numFmtId="0" fontId="30" fillId="0" borderId="13" xfId="2" applyNumberFormat="1" applyFont="1" applyBorder="1" applyAlignment="1" applyProtection="1">
      <alignment horizontal="center" vertical="center"/>
      <protection hidden="1"/>
    </xf>
    <xf numFmtId="0" fontId="30" fillId="4" borderId="7" xfId="2" applyNumberFormat="1" applyFont="1" applyFill="1" applyBorder="1" applyAlignment="1" applyProtection="1">
      <alignment horizontal="center" vertical="center"/>
      <protection hidden="1"/>
    </xf>
    <xf numFmtId="0" fontId="30" fillId="4" borderId="48" xfId="2" applyNumberFormat="1" applyFont="1" applyFill="1" applyBorder="1" applyAlignment="1" applyProtection="1">
      <alignment horizontal="center" vertical="center"/>
      <protection hidden="1"/>
    </xf>
    <xf numFmtId="0" fontId="30" fillId="0" borderId="31" xfId="2" applyNumberFormat="1" applyFont="1" applyBorder="1" applyAlignment="1" applyProtection="1">
      <alignment horizontal="left" vertical="center"/>
      <protection hidden="1"/>
    </xf>
    <xf numFmtId="0" fontId="30" fillId="0" borderId="28" xfId="2" applyNumberFormat="1" applyFont="1" applyBorder="1" applyAlignment="1" applyProtection="1">
      <alignment horizontal="left" vertical="center"/>
      <protection hidden="1"/>
    </xf>
    <xf numFmtId="0" fontId="30" fillId="0" borderId="49" xfId="2" applyNumberFormat="1" applyFont="1" applyBorder="1" applyAlignment="1" applyProtection="1">
      <alignment horizontal="left" vertical="center"/>
      <protection hidden="1"/>
    </xf>
    <xf numFmtId="0" fontId="30" fillId="0" borderId="51" xfId="2" applyNumberFormat="1" applyFont="1" applyBorder="1" applyAlignment="1" applyProtection="1">
      <alignment horizontal="center" vertical="center"/>
      <protection hidden="1"/>
    </xf>
    <xf numFmtId="0" fontId="30" fillId="0" borderId="17" xfId="2" applyNumberFormat="1" applyFont="1" applyBorder="1" applyAlignment="1" applyProtection="1">
      <alignment horizontal="center" vertical="center"/>
      <protection hidden="1"/>
    </xf>
    <xf numFmtId="0" fontId="59" fillId="4" borderId="48" xfId="2" applyNumberFormat="1" applyFont="1" applyFill="1" applyBorder="1" applyAlignment="1" applyProtection="1">
      <alignment horizontal="center" vertical="center"/>
      <protection hidden="1"/>
    </xf>
    <xf numFmtId="0" fontId="59" fillId="4" borderId="14" xfId="2" applyNumberFormat="1" applyFont="1" applyFill="1" applyBorder="1" applyAlignment="1" applyProtection="1">
      <alignment horizontal="center" vertical="center"/>
      <protection hidden="1"/>
    </xf>
    <xf numFmtId="0" fontId="30" fillId="5" borderId="14" xfId="2" applyNumberFormat="1" applyFont="1" applyFill="1" applyBorder="1" applyAlignment="1" applyProtection="1">
      <alignment horizontal="center" vertical="center"/>
      <protection hidden="1"/>
    </xf>
    <xf numFmtId="0" fontId="30" fillId="4" borderId="48" xfId="2" applyNumberFormat="1" applyFont="1" applyFill="1" applyBorder="1" applyAlignment="1" applyProtection="1">
      <alignment horizontal="left" vertical="center" wrapText="1"/>
      <protection hidden="1"/>
    </xf>
    <xf numFmtId="0" fontId="30" fillId="4" borderId="14" xfId="2" applyNumberFormat="1" applyFont="1" applyFill="1" applyBorder="1" applyAlignment="1" applyProtection="1">
      <alignment horizontal="left" vertical="center" wrapText="1"/>
      <protection hidden="1"/>
    </xf>
    <xf numFmtId="0" fontId="30" fillId="4" borderId="13" xfId="2" applyNumberFormat="1" applyFont="1" applyFill="1" applyBorder="1" applyAlignment="1" applyProtection="1">
      <alignment horizontal="left" vertical="center" wrapText="1"/>
      <protection hidden="1"/>
    </xf>
    <xf numFmtId="0" fontId="30" fillId="3" borderId="35" xfId="2" applyNumberFormat="1" applyFont="1" applyFill="1" applyBorder="1" applyAlignment="1" applyProtection="1">
      <alignment horizontal="left" vertical="center" wrapText="1"/>
      <protection locked="0" hidden="1"/>
    </xf>
    <xf numFmtId="0" fontId="30" fillId="3" borderId="0" xfId="2" applyNumberFormat="1" applyFont="1" applyFill="1" applyAlignment="1" applyProtection="1">
      <alignment horizontal="left" vertical="center" wrapText="1"/>
      <protection locked="0" hidden="1"/>
    </xf>
    <xf numFmtId="0" fontId="30" fillId="3" borderId="33" xfId="2" applyNumberFormat="1" applyFont="1" applyFill="1" applyBorder="1" applyAlignment="1" applyProtection="1">
      <alignment horizontal="left" vertical="center" wrapText="1"/>
      <protection locked="0" hidden="1"/>
    </xf>
    <xf numFmtId="0" fontId="30" fillId="3" borderId="39" xfId="2" applyNumberFormat="1" applyFont="1" applyFill="1" applyBorder="1" applyAlignment="1" applyProtection="1">
      <alignment horizontal="left" vertical="center" wrapText="1"/>
      <protection locked="0" hidden="1"/>
    </xf>
    <xf numFmtId="0" fontId="30" fillId="3" borderId="2" xfId="2" applyNumberFormat="1" applyFont="1" applyFill="1" applyBorder="1" applyAlignment="1" applyProtection="1">
      <alignment horizontal="left" vertical="center" wrapText="1"/>
      <protection locked="0" hidden="1"/>
    </xf>
    <xf numFmtId="0" fontId="30" fillId="3" borderId="38" xfId="2" applyNumberFormat="1" applyFont="1" applyFill="1" applyBorder="1" applyAlignment="1" applyProtection="1">
      <alignment horizontal="left" vertical="center" wrapText="1"/>
      <protection locked="0" hidden="1"/>
    </xf>
    <xf numFmtId="0" fontId="30" fillId="4" borderId="12" xfId="2" applyNumberFormat="1" applyFont="1" applyFill="1" applyBorder="1" applyAlignment="1" applyProtection="1">
      <alignment horizontal="center" vertical="center"/>
      <protection hidden="1"/>
    </xf>
    <xf numFmtId="0" fontId="30" fillId="4" borderId="11" xfId="2" applyNumberFormat="1" applyFont="1" applyFill="1" applyBorder="1" applyAlignment="1" applyProtection="1">
      <alignment horizontal="center" vertical="center"/>
      <protection hidden="1"/>
    </xf>
    <xf numFmtId="0" fontId="20" fillId="0" borderId="53" xfId="4" applyNumberFormat="1" applyFont="1" applyBorder="1" applyAlignment="1" applyProtection="1">
      <alignment horizontal="center" vertical="center"/>
      <protection hidden="1"/>
    </xf>
    <xf numFmtId="0" fontId="20" fillId="0" borderId="27" xfId="4" applyNumberFormat="1" applyFont="1" applyBorder="1" applyAlignment="1" applyProtection="1">
      <alignment horizontal="center" vertical="center"/>
      <protection hidden="1"/>
    </xf>
    <xf numFmtId="0" fontId="20" fillId="0" borderId="29" xfId="4" applyNumberFormat="1" applyFont="1" applyBorder="1" applyAlignment="1" applyProtection="1">
      <alignment horizontal="center" vertical="center"/>
      <protection hidden="1"/>
    </xf>
    <xf numFmtId="0" fontId="20" fillId="0" borderId="23" xfId="4" applyNumberFormat="1" applyFont="1" applyBorder="1" applyAlignment="1" applyProtection="1">
      <alignment horizontal="center" vertical="center"/>
      <protection hidden="1"/>
    </xf>
    <xf numFmtId="0" fontId="30" fillId="5" borderId="42" xfId="2" applyNumberFormat="1" applyFont="1" applyFill="1" applyBorder="1" applyAlignment="1" applyProtection="1">
      <alignment horizontal="center" vertical="center"/>
      <protection hidden="1"/>
    </xf>
    <xf numFmtId="0" fontId="30" fillId="0" borderId="0" xfId="2" applyNumberFormat="1" applyFont="1" applyAlignment="1" applyProtection="1">
      <alignment horizontal="right" vertical="center"/>
      <protection locked="0" hidden="1"/>
    </xf>
    <xf numFmtId="0" fontId="30" fillId="0" borderId="31" xfId="2" applyNumberFormat="1" applyFont="1" applyBorder="1" applyAlignment="1" applyProtection="1">
      <alignment horizontal="center" vertical="center" wrapText="1"/>
      <protection hidden="1"/>
    </xf>
    <xf numFmtId="0" fontId="30" fillId="0" borderId="28" xfId="2" applyNumberFormat="1" applyFont="1" applyBorder="1" applyAlignment="1" applyProtection="1">
      <alignment horizontal="center" vertical="center" wrapText="1"/>
      <protection hidden="1"/>
    </xf>
    <xf numFmtId="0" fontId="30" fillId="0" borderId="49" xfId="2" applyNumberFormat="1" applyFont="1" applyBorder="1" applyAlignment="1" applyProtection="1">
      <alignment horizontal="center" vertical="center" wrapText="1"/>
      <protection hidden="1"/>
    </xf>
    <xf numFmtId="0" fontId="30" fillId="0" borderId="24" xfId="4" applyNumberFormat="1" applyFont="1" applyBorder="1" applyAlignment="1" applyProtection="1">
      <alignment horizontal="left" vertical="center"/>
      <protection hidden="1"/>
    </xf>
    <xf numFmtId="0" fontId="30" fillId="0" borderId="21" xfId="4" applyNumberFormat="1" applyFont="1" applyBorder="1" applyAlignment="1" applyProtection="1">
      <alignment horizontal="left" vertical="center"/>
      <protection hidden="1"/>
    </xf>
    <xf numFmtId="0" fontId="30" fillId="0" borderId="24" xfId="2" applyNumberFormat="1" applyFont="1" applyBorder="1" applyAlignment="1" applyProtection="1">
      <alignment horizontal="left" vertical="center"/>
      <protection hidden="1"/>
    </xf>
    <xf numFmtId="0" fontId="30" fillId="0" borderId="21" xfId="2" applyNumberFormat="1" applyFont="1" applyBorder="1" applyAlignment="1" applyProtection="1">
      <alignment horizontal="left" vertical="center"/>
      <protection hidden="1"/>
    </xf>
    <xf numFmtId="0" fontId="30" fillId="0" borderId="11" xfId="2" applyNumberFormat="1" applyFont="1" applyBorder="1" applyAlignment="1" applyProtection="1">
      <alignment horizontal="left" vertical="center"/>
      <protection hidden="1"/>
    </xf>
    <xf numFmtId="0" fontId="30" fillId="4" borderId="0" xfId="2" applyNumberFormat="1" applyFont="1" applyFill="1" applyAlignment="1" applyProtection="1">
      <alignment horizontal="center" vertical="center"/>
      <protection hidden="1"/>
    </xf>
    <xf numFmtId="0" fontId="30" fillId="5" borderId="0" xfId="2" applyNumberFormat="1" applyFont="1" applyFill="1" applyAlignment="1" applyProtection="1">
      <alignment horizontal="center" vertical="center"/>
      <protection hidden="1"/>
    </xf>
    <xf numFmtId="0" fontId="30" fillId="4" borderId="4" xfId="2" applyNumberFormat="1" applyFont="1" applyFill="1" applyBorder="1" applyAlignment="1" applyProtection="1">
      <alignment horizontal="left" vertical="center" wrapText="1"/>
      <protection hidden="1"/>
    </xf>
    <xf numFmtId="0" fontId="30" fillId="4" borderId="17" xfId="2" applyNumberFormat="1" applyFont="1" applyFill="1" applyBorder="1" applyAlignment="1" applyProtection="1">
      <alignment horizontal="left" vertical="center" wrapText="1"/>
      <protection hidden="1"/>
    </xf>
    <xf numFmtId="0" fontId="30" fillId="4" borderId="35" xfId="2" applyNumberFormat="1" applyFont="1" applyFill="1" applyBorder="1" applyAlignment="1" applyProtection="1">
      <alignment horizontal="center" vertical="center"/>
      <protection hidden="1"/>
    </xf>
    <xf numFmtId="0" fontId="30" fillId="4" borderId="15" xfId="2" applyNumberFormat="1" applyFont="1" applyFill="1" applyBorder="1" applyAlignment="1" applyProtection="1">
      <alignment horizontal="center" vertical="center"/>
      <protection hidden="1"/>
    </xf>
    <xf numFmtId="0" fontId="20" fillId="0" borderId="84" xfId="2" applyNumberFormat="1" applyFont="1" applyBorder="1" applyAlignment="1" applyProtection="1">
      <alignment horizontal="center" vertical="center"/>
      <protection hidden="1"/>
    </xf>
    <xf numFmtId="0" fontId="20" fillId="0" borderId="20" xfId="2" applyNumberFormat="1" applyFont="1" applyBorder="1" applyAlignment="1" applyProtection="1">
      <alignment horizontal="center" vertical="center"/>
      <protection hidden="1"/>
    </xf>
    <xf numFmtId="0" fontId="20" fillId="0" borderId="39" xfId="2" applyNumberFormat="1" applyFont="1" applyBorder="1" applyAlignment="1" applyProtection="1">
      <alignment horizontal="left" vertical="center"/>
      <protection hidden="1"/>
    </xf>
    <xf numFmtId="0" fontId="20" fillId="0" borderId="2" xfId="2" applyNumberFormat="1" applyFont="1" applyBorder="1" applyAlignment="1" applyProtection="1">
      <alignment horizontal="left" vertical="center"/>
      <protection hidden="1"/>
    </xf>
    <xf numFmtId="0" fontId="20" fillId="0" borderId="1" xfId="2" applyNumberFormat="1" applyFont="1" applyBorder="1" applyAlignment="1" applyProtection="1">
      <alignment horizontal="left" vertical="center"/>
      <protection hidden="1"/>
    </xf>
    <xf numFmtId="0" fontId="20" fillId="0" borderId="230" xfId="2" applyNumberFormat="1" applyFont="1" applyBorder="1" applyAlignment="1" applyProtection="1">
      <alignment horizontal="left" vertical="center"/>
      <protection hidden="1"/>
    </xf>
    <xf numFmtId="0" fontId="20" fillId="0" borderId="54" xfId="2" applyNumberFormat="1" applyFont="1" applyBorder="1" applyAlignment="1" applyProtection="1">
      <alignment horizontal="left" vertical="center"/>
      <protection hidden="1"/>
    </xf>
    <xf numFmtId="0" fontId="58" fillId="0" borderId="60" xfId="2" applyNumberFormat="1" applyFont="1" applyBorder="1" applyAlignment="1" applyProtection="1">
      <alignment horizontal="left" vertical="center"/>
      <protection hidden="1"/>
    </xf>
    <xf numFmtId="0" fontId="58" fillId="0" borderId="232" xfId="2" applyNumberFormat="1" applyFont="1" applyBorder="1" applyAlignment="1" applyProtection="1">
      <alignment horizontal="left" vertical="center"/>
      <protection hidden="1"/>
    </xf>
    <xf numFmtId="0" fontId="58" fillId="5" borderId="151" xfId="2" applyNumberFormat="1" applyFont="1" applyFill="1" applyBorder="1" applyAlignment="1" applyProtection="1">
      <alignment horizontal="left" vertical="center"/>
      <protection hidden="1"/>
    </xf>
    <xf numFmtId="0" fontId="58" fillId="5" borderId="150" xfId="2" applyNumberFormat="1" applyFont="1" applyFill="1" applyBorder="1" applyAlignment="1" applyProtection="1">
      <alignment horizontal="left" vertical="center"/>
      <protection hidden="1"/>
    </xf>
    <xf numFmtId="0" fontId="20" fillId="5" borderId="8" xfId="2" applyNumberFormat="1" applyFont="1" applyFill="1" applyBorder="1" applyAlignment="1" applyProtection="1">
      <alignment horizontal="left" vertical="center"/>
      <protection hidden="1"/>
    </xf>
    <xf numFmtId="0" fontId="58" fillId="0" borderId="230" xfId="2" applyNumberFormat="1" applyFont="1" applyBorder="1" applyAlignment="1" applyProtection="1">
      <alignment horizontal="left" vertical="center"/>
      <protection hidden="1"/>
    </xf>
    <xf numFmtId="0" fontId="58" fillId="0" borderId="54" xfId="2" applyNumberFormat="1" applyFont="1" applyBorder="1" applyAlignment="1" applyProtection="1">
      <alignment horizontal="left" vertical="center"/>
      <protection hidden="1"/>
    </xf>
    <xf numFmtId="0" fontId="58" fillId="0" borderId="84" xfId="2" applyNumberFormat="1" applyFont="1" applyBorder="1" applyAlignment="1" applyProtection="1">
      <alignment horizontal="left" vertical="center"/>
      <protection hidden="1"/>
    </xf>
    <xf numFmtId="0" fontId="58" fillId="0" borderId="8" xfId="2" applyNumberFormat="1" applyFont="1" applyBorder="1" applyAlignment="1" applyProtection="1">
      <alignment horizontal="left" vertical="center"/>
      <protection hidden="1"/>
    </xf>
    <xf numFmtId="0" fontId="20" fillId="0" borderId="83" xfId="2" applyNumberFormat="1" applyFont="1" applyBorder="1" applyAlignment="1" applyProtection="1">
      <alignment horizontal="left" vertical="center" wrapText="1"/>
      <protection hidden="1"/>
    </xf>
    <xf numFmtId="0" fontId="20" fillId="0" borderId="9" xfId="2" applyNumberFormat="1" applyFont="1" applyBorder="1" applyAlignment="1" applyProtection="1">
      <alignment horizontal="left" vertical="center" wrapText="1"/>
      <protection hidden="1"/>
    </xf>
    <xf numFmtId="0" fontId="20" fillId="0" borderId="15" xfId="2" applyNumberFormat="1" applyFont="1" applyBorder="1" applyAlignment="1" applyProtection="1">
      <alignment horizontal="left" vertical="center"/>
      <protection hidden="1"/>
    </xf>
    <xf numFmtId="0" fontId="20" fillId="0" borderId="14" xfId="2" applyNumberFormat="1" applyFont="1" applyBorder="1" applyAlignment="1" applyProtection="1">
      <alignment horizontal="left" vertical="center"/>
      <protection hidden="1"/>
    </xf>
    <xf numFmtId="0" fontId="20" fillId="0" borderId="13" xfId="2" applyNumberFormat="1" applyFont="1" applyBorder="1" applyAlignment="1" applyProtection="1">
      <alignment horizontal="left" vertical="center"/>
      <protection hidden="1"/>
    </xf>
    <xf numFmtId="0" fontId="20" fillId="0" borderId="34" xfId="2" applyNumberFormat="1" applyFont="1" applyBorder="1" applyAlignment="1" applyProtection="1">
      <alignment horizontal="left" vertical="center" wrapText="1"/>
      <protection hidden="1"/>
    </xf>
    <xf numFmtId="0" fontId="20" fillId="0" borderId="47" xfId="2" applyNumberFormat="1" applyFont="1" applyBorder="1" applyAlignment="1" applyProtection="1">
      <alignment horizontal="left" vertical="center" wrapText="1"/>
      <protection hidden="1"/>
    </xf>
    <xf numFmtId="0" fontId="20" fillId="0" borderId="8" xfId="2" applyNumberFormat="1" applyFont="1" applyBorder="1" applyAlignment="1" applyProtection="1">
      <alignment horizontal="left" vertical="center"/>
      <protection hidden="1"/>
    </xf>
    <xf numFmtId="0" fontId="20" fillId="0" borderId="84" xfId="2" applyNumberFormat="1" applyFont="1" applyBorder="1" applyAlignment="1" applyProtection="1">
      <alignment horizontal="left" vertical="center"/>
      <protection hidden="1"/>
    </xf>
    <xf numFmtId="0" fontId="20" fillId="0" borderId="51" xfId="2" applyNumberFormat="1" applyFont="1" applyBorder="1" applyAlignment="1" applyProtection="1">
      <alignment horizontal="left" vertical="center"/>
      <protection hidden="1"/>
    </xf>
    <xf numFmtId="0" fontId="20" fillId="0" borderId="17" xfId="2" applyNumberFormat="1" applyFont="1" applyBorder="1" applyAlignment="1" applyProtection="1">
      <alignment horizontal="left" vertical="center"/>
      <protection hidden="1"/>
    </xf>
    <xf numFmtId="0" fontId="20" fillId="0" borderId="7" xfId="8" applyFont="1" applyBorder="1" applyAlignment="1" applyProtection="1">
      <alignment horizontal="center" vertical="center" wrapText="1" shrinkToFit="1"/>
      <protection hidden="1"/>
    </xf>
    <xf numFmtId="0" fontId="20" fillId="0" borderId="6" xfId="8" applyFont="1" applyBorder="1" applyAlignment="1" applyProtection="1">
      <alignment horizontal="center" vertical="center" wrapText="1" shrinkToFit="1"/>
      <protection hidden="1"/>
    </xf>
    <xf numFmtId="0" fontId="20" fillId="0" borderId="5" xfId="8" applyFont="1" applyBorder="1" applyAlignment="1" applyProtection="1">
      <alignment horizontal="center" vertical="center" wrapText="1" shrinkToFit="1"/>
      <protection hidden="1"/>
    </xf>
    <xf numFmtId="0" fontId="20" fillId="0" borderId="46" xfId="8" applyFont="1" applyBorder="1" applyAlignment="1" applyProtection="1">
      <alignment horizontal="center" vertical="center" wrapText="1" shrinkToFit="1"/>
      <protection hidden="1"/>
    </xf>
    <xf numFmtId="0" fontId="20" fillId="0" borderId="0" xfId="8" applyFont="1" applyAlignment="1" applyProtection="1">
      <alignment horizontal="center" vertical="center" wrapText="1" shrinkToFit="1"/>
      <protection hidden="1"/>
    </xf>
    <xf numFmtId="0" fontId="20" fillId="0" borderId="34" xfId="8" applyFont="1" applyBorder="1" applyAlignment="1" applyProtection="1">
      <alignment horizontal="center" vertical="center" wrapText="1" shrinkToFit="1"/>
      <protection hidden="1"/>
    </xf>
    <xf numFmtId="0" fontId="20" fillId="0" borderId="3" xfId="8" applyFont="1" applyBorder="1" applyAlignment="1" applyProtection="1">
      <alignment horizontal="center" vertical="center" wrapText="1" shrinkToFit="1"/>
      <protection hidden="1"/>
    </xf>
    <xf numFmtId="0" fontId="20" fillId="0" borderId="2" xfId="8" applyFont="1" applyBorder="1" applyAlignment="1" applyProtection="1">
      <alignment horizontal="center" vertical="center" wrapText="1" shrinkToFit="1"/>
      <protection hidden="1"/>
    </xf>
    <xf numFmtId="0" fontId="20" fillId="0" borderId="1" xfId="8" applyFont="1" applyBorder="1" applyAlignment="1" applyProtection="1">
      <alignment horizontal="center" vertical="center" wrapText="1" shrinkToFit="1"/>
      <protection hidden="1"/>
    </xf>
    <xf numFmtId="0" fontId="28" fillId="0" borderId="19" xfId="5" applyFont="1" applyBorder="1" applyAlignment="1" applyProtection="1">
      <alignment horizontal="center" vertical="center" shrinkToFit="1"/>
      <protection hidden="1"/>
    </xf>
    <xf numFmtId="0" fontId="28" fillId="0" borderId="11" xfId="5" applyFont="1" applyBorder="1" applyAlignment="1" applyProtection="1">
      <alignment horizontal="center" vertical="center" shrinkToFit="1"/>
      <protection hidden="1"/>
    </xf>
    <xf numFmtId="0" fontId="30" fillId="3" borderId="17" xfId="5" applyFont="1" applyFill="1" applyBorder="1" applyAlignment="1" applyProtection="1">
      <alignment horizontal="center" vertical="center"/>
      <protection hidden="1"/>
    </xf>
    <xf numFmtId="0" fontId="30" fillId="3" borderId="12" xfId="5" applyFont="1" applyFill="1" applyBorder="1" applyAlignment="1" applyProtection="1">
      <alignment horizontal="center" vertical="center"/>
      <protection hidden="1"/>
    </xf>
    <xf numFmtId="0" fontId="30" fillId="0" borderId="11" xfId="8" applyFont="1" applyBorder="1" applyAlignment="1" applyProtection="1">
      <alignment horizontal="center" vertical="center"/>
      <protection hidden="1"/>
    </xf>
    <xf numFmtId="0" fontId="30" fillId="3" borderId="16" xfId="5" applyFont="1" applyFill="1" applyBorder="1" applyAlignment="1" applyProtection="1">
      <alignment horizontal="center" vertical="center"/>
      <protection hidden="1"/>
    </xf>
    <xf numFmtId="0" fontId="30" fillId="3" borderId="16" xfId="8" applyFont="1" applyFill="1" applyBorder="1" applyAlignment="1" applyProtection="1">
      <alignment horizontal="center" vertical="center"/>
      <protection locked="0" hidden="1"/>
    </xf>
    <xf numFmtId="0" fontId="30" fillId="3" borderId="12" xfId="8" applyFont="1" applyFill="1" applyBorder="1" applyAlignment="1" applyProtection="1">
      <alignment horizontal="center" vertical="center"/>
      <protection locked="0" hidden="1"/>
    </xf>
    <xf numFmtId="0" fontId="20" fillId="0" borderId="16" xfId="4" applyFont="1" applyBorder="1" applyAlignment="1" applyProtection="1">
      <alignment horizontal="center" vertical="center"/>
      <protection hidden="1"/>
    </xf>
    <xf numFmtId="0" fontId="20" fillId="0" borderId="77" xfId="4" applyFont="1" applyBorder="1" applyAlignment="1" applyProtection="1">
      <alignment horizontal="center" vertical="center"/>
      <protection hidden="1"/>
    </xf>
  </cellXfs>
  <cellStyles count="9">
    <cellStyle name="桁区切り" xfId="1" builtinId="6"/>
    <cellStyle name="標準" xfId="0" builtinId="0"/>
    <cellStyle name="標準 2" xfId="2" xr:uid="{B84326B5-55DE-47C7-9F59-9EE3F702A01E}"/>
    <cellStyle name="標準 2 2" xfId="8" xr:uid="{2C5668B3-47CD-4E9C-8172-080A698B5E48}"/>
    <cellStyle name="標準 3 3" xfId="7" xr:uid="{73589BA8-1920-41F7-83EA-9C38042696B7}"/>
    <cellStyle name="標準_資料５" xfId="6" xr:uid="{826AACB6-88E7-46C7-8E73-5FAB62CA8497}"/>
    <cellStyle name="標準_提出資料_保育所" xfId="4" xr:uid="{036671AB-87F9-4EDA-BFCD-791DC6935A87}"/>
    <cellStyle name="標準_法人１" xfId="3" xr:uid="{67AFE17F-314F-41DC-9975-711F2B7D9111}"/>
    <cellStyle name="標準_民間保育所" xfId="5" xr:uid="{47420193-6E80-4705-83C6-87AF4474368B}"/>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373479</xdr:colOff>
      <xdr:row>2</xdr:row>
      <xdr:rowOff>365395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08451"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123825</xdr:colOff>
          <xdr:row>25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8</xdr:col>
          <xdr:colOff>123825</xdr:colOff>
          <xdr:row>27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85725</xdr:colOff>
          <xdr:row>27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38100</xdr:rowOff>
        </xdr:from>
        <xdr:to>
          <xdr:col>14</xdr:col>
          <xdr:colOff>85725</xdr:colOff>
          <xdr:row>30</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19050</xdr:rowOff>
        </xdr:from>
        <xdr:to>
          <xdr:col>16</xdr:col>
          <xdr:colOff>85725</xdr:colOff>
          <xdr:row>30</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xdr:row>
          <xdr:rowOff>0</xdr:rowOff>
        </xdr:from>
        <xdr:to>
          <xdr:col>14</xdr:col>
          <xdr:colOff>123825</xdr:colOff>
          <xdr:row>32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16</xdr:col>
          <xdr:colOff>85725</xdr:colOff>
          <xdr:row>31</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9525</xdr:rowOff>
        </xdr:from>
        <xdr:to>
          <xdr:col>14</xdr:col>
          <xdr:colOff>123825</xdr:colOff>
          <xdr:row>33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38100</xdr:rowOff>
        </xdr:from>
        <xdr:to>
          <xdr:col>16</xdr:col>
          <xdr:colOff>85725</xdr:colOff>
          <xdr:row>32</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168728</xdr:colOff>
      <xdr:row>0</xdr:row>
      <xdr:rowOff>0</xdr:rowOff>
    </xdr:from>
    <xdr:to>
      <xdr:col>29</xdr:col>
      <xdr:colOff>1580</xdr:colOff>
      <xdr:row>0</xdr:row>
      <xdr:rowOff>9525</xdr:rowOff>
    </xdr:to>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flipV="1">
          <a:off x="8503103" y="0"/>
          <a:ext cx="1166352"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「保育士」の「配置基準数」欄には、他市町村から委託を受けて</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いる児童及び私的契約児も参入し、下表（２）の保育士配置人員</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より算出すること。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　なお、１人未満の端数が生じるときは、０歳児、１・２歳児、</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３歳児、４歳以上児ごとに小数第１位まで求め（小数点第２位以</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下を切り捨て）、（１）の配置基準数には合算した値の小数点第</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１位を四捨五入する。ただし、定員９０人以下の規模の保育所に</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ついては、１人加算すること。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endParaRPr lang="ja-JP" altLang="en-US" sz="1075"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9525</xdr:rowOff>
    </xdr:from>
    <xdr:to>
      <xdr:col>6</xdr:col>
      <xdr:colOff>0</xdr:colOff>
      <xdr:row>26</xdr:row>
      <xdr:rowOff>0</xdr:rowOff>
    </xdr:to>
    <xdr:cxnSp macro="">
      <xdr:nvCxnSpPr>
        <xdr:cNvPr id="2" name="直線コネクタ 6">
          <a:extLst>
            <a:ext uri="{FF2B5EF4-FFF2-40B4-BE49-F238E27FC236}">
              <a16:creationId xmlns:a16="http://schemas.microsoft.com/office/drawing/2014/main" id="{00000000-0008-0000-0300-000002000000}"/>
            </a:ext>
          </a:extLst>
        </xdr:cNvPr>
        <xdr:cNvCxnSpPr>
          <a:cxnSpLocks noChangeShapeType="1"/>
        </xdr:cNvCxnSpPr>
      </xdr:nvCxnSpPr>
      <xdr:spPr bwMode="auto">
        <a:xfrm>
          <a:off x="0" y="572452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36</xdr:row>
          <xdr:rowOff>0</xdr:rowOff>
        </xdr:from>
        <xdr:to>
          <xdr:col>7</xdr:col>
          <xdr:colOff>104775</xdr:colOff>
          <xdr:row>38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0</xdr:rowOff>
        </xdr:from>
        <xdr:to>
          <xdr:col>10</xdr:col>
          <xdr:colOff>104775</xdr:colOff>
          <xdr:row>38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0</xdr:rowOff>
        </xdr:from>
        <xdr:to>
          <xdr:col>12</xdr:col>
          <xdr:colOff>104775</xdr:colOff>
          <xdr:row>38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xdr:row>
          <xdr:rowOff>0</xdr:rowOff>
        </xdr:from>
        <xdr:to>
          <xdr:col>15</xdr:col>
          <xdr:colOff>104775</xdr:colOff>
          <xdr:row>38</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17</xdr:col>
          <xdr:colOff>104775</xdr:colOff>
          <xdr:row>38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36</xdr:row>
          <xdr:rowOff>0</xdr:rowOff>
        </xdr:from>
        <xdr:to>
          <xdr:col>20</xdr:col>
          <xdr:colOff>104775</xdr:colOff>
          <xdr:row>38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0</xdr:rowOff>
        </xdr:from>
        <xdr:to>
          <xdr:col>7</xdr:col>
          <xdr:colOff>104775</xdr:colOff>
          <xdr:row>44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10</xdr:col>
          <xdr:colOff>104775</xdr:colOff>
          <xdr:row>44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0</xdr:rowOff>
        </xdr:from>
        <xdr:to>
          <xdr:col>12</xdr:col>
          <xdr:colOff>104775</xdr:colOff>
          <xdr:row>44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0</xdr:rowOff>
        </xdr:from>
        <xdr:to>
          <xdr:col>15</xdr:col>
          <xdr:colOff>104775</xdr:colOff>
          <xdr:row>44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0</xdr:rowOff>
        </xdr:from>
        <xdr:to>
          <xdr:col>17</xdr:col>
          <xdr:colOff>104775</xdr:colOff>
          <xdr:row>44</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42</xdr:row>
          <xdr:rowOff>0</xdr:rowOff>
        </xdr:from>
        <xdr:to>
          <xdr:col>20</xdr:col>
          <xdr:colOff>104775</xdr:colOff>
          <xdr:row>44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36</xdr:row>
          <xdr:rowOff>0</xdr:rowOff>
        </xdr:from>
        <xdr:to>
          <xdr:col>22</xdr:col>
          <xdr:colOff>104775</xdr:colOff>
          <xdr:row>38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36</xdr:row>
          <xdr:rowOff>0</xdr:rowOff>
        </xdr:from>
        <xdr:to>
          <xdr:col>25</xdr:col>
          <xdr:colOff>104775</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42</xdr:row>
          <xdr:rowOff>0</xdr:rowOff>
        </xdr:from>
        <xdr:to>
          <xdr:col>22</xdr:col>
          <xdr:colOff>104775</xdr:colOff>
          <xdr:row>44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42</xdr:row>
          <xdr:rowOff>0</xdr:rowOff>
        </xdr:from>
        <xdr:to>
          <xdr:col>25</xdr:col>
          <xdr:colOff>104775</xdr:colOff>
          <xdr:row>44</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2" name="直線コネクタ 4">
          <a:extLst>
            <a:ext uri="{FF2B5EF4-FFF2-40B4-BE49-F238E27FC236}">
              <a16:creationId xmlns:a16="http://schemas.microsoft.com/office/drawing/2014/main" id="{00000000-0008-0000-0400-000002000000}"/>
            </a:ext>
          </a:extLst>
        </xdr:cNvPr>
        <xdr:cNvCxnSpPr>
          <a:cxnSpLocks noChangeShapeType="1"/>
        </xdr:cNvCxnSpPr>
      </xdr:nvCxnSpPr>
      <xdr:spPr bwMode="auto">
        <a:xfrm>
          <a:off x="0" y="342900"/>
          <a:ext cx="6877050" cy="6858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9525</xdr:colOff>
          <xdr:row>45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500-00000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500-00000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500-00000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500-00000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500-00000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500-00000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500-00000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500-00000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500-00000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500-00000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500-00000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500-00000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500-00000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500-00001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500-00001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500-00001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500-00001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500-00001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500-00001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500-00001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500-00001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500-00001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500-00001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0500-00001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0500-00002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0500-00002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75810" name="Check Box 34" hidden="1">
              <a:extLst>
                <a:ext uri="{63B3BB69-23CF-44E3-9099-C40C66FF867C}">
                  <a14:compatExt spid="_x0000_s75810"/>
                </a:ext>
                <a:ext uri="{FF2B5EF4-FFF2-40B4-BE49-F238E27FC236}">
                  <a16:creationId xmlns:a16="http://schemas.microsoft.com/office/drawing/2014/main" id="{00000000-0008-0000-0500-00002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500-00002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500-00002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500-00002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75816" name="Check Box 40" hidden="1">
              <a:extLst>
                <a:ext uri="{63B3BB69-23CF-44E3-9099-C40C66FF867C}">
                  <a14:compatExt spid="_x0000_s75816"/>
                </a:ext>
                <a:ext uri="{FF2B5EF4-FFF2-40B4-BE49-F238E27FC236}">
                  <a16:creationId xmlns:a16="http://schemas.microsoft.com/office/drawing/2014/main" id="{00000000-0008-0000-0500-00002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500-00002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500-00002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500-00002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500-00002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500-00002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500-00002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500-00002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500-00003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500-00003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500-00003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500-00003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500-00003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500-00003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500-00003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500-00003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0500-00003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500-00003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500-00003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500-00003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500-00003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500-00003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0500-00003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0500-00003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0500-00004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0500-00004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0500-00004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0500-00004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0500-00004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0500-00004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0500-00004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0500-00004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0500-00004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0500-00004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0500-00004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0500-00004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75852" name="Check Box 76" hidden="1">
              <a:extLst>
                <a:ext uri="{63B3BB69-23CF-44E3-9099-C40C66FF867C}">
                  <a14:compatExt spid="_x0000_s75852"/>
                </a:ext>
                <a:ext uri="{FF2B5EF4-FFF2-40B4-BE49-F238E27FC236}">
                  <a16:creationId xmlns:a16="http://schemas.microsoft.com/office/drawing/2014/main" id="{00000000-0008-0000-0500-00004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75853" name="Check Box 77" hidden="1">
              <a:extLst>
                <a:ext uri="{63B3BB69-23CF-44E3-9099-C40C66FF867C}">
                  <a14:compatExt spid="_x0000_s75853"/>
                </a:ext>
                <a:ext uri="{FF2B5EF4-FFF2-40B4-BE49-F238E27FC236}">
                  <a16:creationId xmlns:a16="http://schemas.microsoft.com/office/drawing/2014/main" id="{00000000-0008-0000-0500-00004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75854" name="Check Box 78" hidden="1">
              <a:extLst>
                <a:ext uri="{63B3BB69-23CF-44E3-9099-C40C66FF867C}">
                  <a14:compatExt spid="_x0000_s75854"/>
                </a:ext>
                <a:ext uri="{FF2B5EF4-FFF2-40B4-BE49-F238E27FC236}">
                  <a16:creationId xmlns:a16="http://schemas.microsoft.com/office/drawing/2014/main" id="{00000000-0008-0000-0500-00004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75855" name="Check Box 79" hidden="1">
              <a:extLst>
                <a:ext uri="{63B3BB69-23CF-44E3-9099-C40C66FF867C}">
                  <a14:compatExt spid="_x0000_s75855"/>
                </a:ext>
                <a:ext uri="{FF2B5EF4-FFF2-40B4-BE49-F238E27FC236}">
                  <a16:creationId xmlns:a16="http://schemas.microsoft.com/office/drawing/2014/main" id="{00000000-0008-0000-0500-00004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75856" name="Check Box 80" hidden="1">
              <a:extLst>
                <a:ext uri="{63B3BB69-23CF-44E3-9099-C40C66FF867C}">
                  <a14:compatExt spid="_x0000_s75856"/>
                </a:ext>
                <a:ext uri="{FF2B5EF4-FFF2-40B4-BE49-F238E27FC236}">
                  <a16:creationId xmlns:a16="http://schemas.microsoft.com/office/drawing/2014/main" id="{00000000-0008-0000-0500-00005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75857" name="Check Box 81" hidden="1">
              <a:extLst>
                <a:ext uri="{63B3BB69-23CF-44E3-9099-C40C66FF867C}">
                  <a14:compatExt spid="_x0000_s75857"/>
                </a:ext>
                <a:ext uri="{FF2B5EF4-FFF2-40B4-BE49-F238E27FC236}">
                  <a16:creationId xmlns:a16="http://schemas.microsoft.com/office/drawing/2014/main" id="{00000000-0008-0000-0500-00005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75858" name="Check Box 82" hidden="1">
              <a:extLst>
                <a:ext uri="{63B3BB69-23CF-44E3-9099-C40C66FF867C}">
                  <a14:compatExt spid="_x0000_s75858"/>
                </a:ext>
                <a:ext uri="{FF2B5EF4-FFF2-40B4-BE49-F238E27FC236}">
                  <a16:creationId xmlns:a16="http://schemas.microsoft.com/office/drawing/2014/main" id="{00000000-0008-0000-0500-00005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75859" name="Check Box 83" hidden="1">
              <a:extLst>
                <a:ext uri="{63B3BB69-23CF-44E3-9099-C40C66FF867C}">
                  <a14:compatExt spid="_x0000_s75859"/>
                </a:ext>
                <a:ext uri="{FF2B5EF4-FFF2-40B4-BE49-F238E27FC236}">
                  <a16:creationId xmlns:a16="http://schemas.microsoft.com/office/drawing/2014/main" id="{00000000-0008-0000-0500-00005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75860" name="Check Box 84" hidden="1">
              <a:extLst>
                <a:ext uri="{63B3BB69-23CF-44E3-9099-C40C66FF867C}">
                  <a14:compatExt spid="_x0000_s75860"/>
                </a:ext>
                <a:ext uri="{FF2B5EF4-FFF2-40B4-BE49-F238E27FC236}">
                  <a16:creationId xmlns:a16="http://schemas.microsoft.com/office/drawing/2014/main" id="{00000000-0008-0000-0500-00005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75861" name="Check Box 85" hidden="1">
              <a:extLst>
                <a:ext uri="{63B3BB69-23CF-44E3-9099-C40C66FF867C}">
                  <a14:compatExt spid="_x0000_s75861"/>
                </a:ext>
                <a:ext uri="{FF2B5EF4-FFF2-40B4-BE49-F238E27FC236}">
                  <a16:creationId xmlns:a16="http://schemas.microsoft.com/office/drawing/2014/main" id="{00000000-0008-0000-0500-00005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75862" name="Check Box 86" hidden="1">
              <a:extLst>
                <a:ext uri="{63B3BB69-23CF-44E3-9099-C40C66FF867C}">
                  <a14:compatExt spid="_x0000_s75862"/>
                </a:ext>
                <a:ext uri="{FF2B5EF4-FFF2-40B4-BE49-F238E27FC236}">
                  <a16:creationId xmlns:a16="http://schemas.microsoft.com/office/drawing/2014/main" id="{00000000-0008-0000-0500-00005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75863" name="Check Box 87" hidden="1">
              <a:extLst>
                <a:ext uri="{63B3BB69-23CF-44E3-9099-C40C66FF867C}">
                  <a14:compatExt spid="_x0000_s75863"/>
                </a:ext>
                <a:ext uri="{FF2B5EF4-FFF2-40B4-BE49-F238E27FC236}">
                  <a16:creationId xmlns:a16="http://schemas.microsoft.com/office/drawing/2014/main" id="{00000000-0008-0000-0500-00005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75864" name="Check Box 88" hidden="1">
              <a:extLst>
                <a:ext uri="{63B3BB69-23CF-44E3-9099-C40C66FF867C}">
                  <a14:compatExt spid="_x0000_s75864"/>
                </a:ext>
                <a:ext uri="{FF2B5EF4-FFF2-40B4-BE49-F238E27FC236}">
                  <a16:creationId xmlns:a16="http://schemas.microsoft.com/office/drawing/2014/main" id="{00000000-0008-0000-0500-00005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75865" name="Check Box 89" hidden="1">
              <a:extLst>
                <a:ext uri="{63B3BB69-23CF-44E3-9099-C40C66FF867C}">
                  <a14:compatExt spid="_x0000_s75865"/>
                </a:ext>
                <a:ext uri="{FF2B5EF4-FFF2-40B4-BE49-F238E27FC236}">
                  <a16:creationId xmlns:a16="http://schemas.microsoft.com/office/drawing/2014/main" id="{00000000-0008-0000-0500-00005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75866" name="Check Box 90" hidden="1">
              <a:extLst>
                <a:ext uri="{63B3BB69-23CF-44E3-9099-C40C66FF867C}">
                  <a14:compatExt spid="_x0000_s75866"/>
                </a:ext>
                <a:ext uri="{FF2B5EF4-FFF2-40B4-BE49-F238E27FC236}">
                  <a16:creationId xmlns:a16="http://schemas.microsoft.com/office/drawing/2014/main" id="{00000000-0008-0000-0500-00005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75867" name="Check Box 91" hidden="1">
              <a:extLst>
                <a:ext uri="{63B3BB69-23CF-44E3-9099-C40C66FF867C}">
                  <a14:compatExt spid="_x0000_s75867"/>
                </a:ext>
                <a:ext uri="{FF2B5EF4-FFF2-40B4-BE49-F238E27FC236}">
                  <a16:creationId xmlns:a16="http://schemas.microsoft.com/office/drawing/2014/main" id="{00000000-0008-0000-0500-00005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75868" name="Check Box 92" hidden="1">
              <a:extLst>
                <a:ext uri="{63B3BB69-23CF-44E3-9099-C40C66FF867C}">
                  <a14:compatExt spid="_x0000_s75868"/>
                </a:ext>
                <a:ext uri="{FF2B5EF4-FFF2-40B4-BE49-F238E27FC236}">
                  <a16:creationId xmlns:a16="http://schemas.microsoft.com/office/drawing/2014/main" id="{00000000-0008-0000-0500-00005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75869" name="Check Box 93" hidden="1">
              <a:extLst>
                <a:ext uri="{63B3BB69-23CF-44E3-9099-C40C66FF867C}">
                  <a14:compatExt spid="_x0000_s75869"/>
                </a:ext>
                <a:ext uri="{FF2B5EF4-FFF2-40B4-BE49-F238E27FC236}">
                  <a16:creationId xmlns:a16="http://schemas.microsoft.com/office/drawing/2014/main" id="{00000000-0008-0000-0500-00005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75870" name="Check Box 94" hidden="1">
              <a:extLst>
                <a:ext uri="{63B3BB69-23CF-44E3-9099-C40C66FF867C}">
                  <a14:compatExt spid="_x0000_s75870"/>
                </a:ext>
                <a:ext uri="{FF2B5EF4-FFF2-40B4-BE49-F238E27FC236}">
                  <a16:creationId xmlns:a16="http://schemas.microsoft.com/office/drawing/2014/main" id="{00000000-0008-0000-0500-00005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75871" name="Check Box 95" hidden="1">
              <a:extLst>
                <a:ext uri="{63B3BB69-23CF-44E3-9099-C40C66FF867C}">
                  <a14:compatExt spid="_x0000_s75871"/>
                </a:ext>
                <a:ext uri="{FF2B5EF4-FFF2-40B4-BE49-F238E27FC236}">
                  <a16:creationId xmlns:a16="http://schemas.microsoft.com/office/drawing/2014/main" id="{00000000-0008-0000-0500-00005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75872" name="Check Box 96" hidden="1">
              <a:extLst>
                <a:ext uri="{63B3BB69-23CF-44E3-9099-C40C66FF867C}">
                  <a14:compatExt spid="_x0000_s75872"/>
                </a:ext>
                <a:ext uri="{FF2B5EF4-FFF2-40B4-BE49-F238E27FC236}">
                  <a16:creationId xmlns:a16="http://schemas.microsoft.com/office/drawing/2014/main" id="{00000000-0008-0000-0500-00006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75873" name="Check Box 97" hidden="1">
              <a:extLst>
                <a:ext uri="{63B3BB69-23CF-44E3-9099-C40C66FF867C}">
                  <a14:compatExt spid="_x0000_s75873"/>
                </a:ext>
                <a:ext uri="{FF2B5EF4-FFF2-40B4-BE49-F238E27FC236}">
                  <a16:creationId xmlns:a16="http://schemas.microsoft.com/office/drawing/2014/main" id="{00000000-0008-0000-0500-00006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75874" name="Check Box 98" hidden="1">
              <a:extLst>
                <a:ext uri="{63B3BB69-23CF-44E3-9099-C40C66FF867C}">
                  <a14:compatExt spid="_x0000_s75874"/>
                </a:ext>
                <a:ext uri="{FF2B5EF4-FFF2-40B4-BE49-F238E27FC236}">
                  <a16:creationId xmlns:a16="http://schemas.microsoft.com/office/drawing/2014/main" id="{00000000-0008-0000-0500-00006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75875" name="Check Box 99" hidden="1">
              <a:extLst>
                <a:ext uri="{63B3BB69-23CF-44E3-9099-C40C66FF867C}">
                  <a14:compatExt spid="_x0000_s75875"/>
                </a:ext>
                <a:ext uri="{FF2B5EF4-FFF2-40B4-BE49-F238E27FC236}">
                  <a16:creationId xmlns:a16="http://schemas.microsoft.com/office/drawing/2014/main" id="{00000000-0008-0000-0500-00006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75876" name="Check Box 100" hidden="1">
              <a:extLst>
                <a:ext uri="{63B3BB69-23CF-44E3-9099-C40C66FF867C}">
                  <a14:compatExt spid="_x0000_s75876"/>
                </a:ext>
                <a:ext uri="{FF2B5EF4-FFF2-40B4-BE49-F238E27FC236}">
                  <a16:creationId xmlns:a16="http://schemas.microsoft.com/office/drawing/2014/main" id="{00000000-0008-0000-0500-00006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75877" name="Check Box 101" hidden="1">
              <a:extLst>
                <a:ext uri="{63B3BB69-23CF-44E3-9099-C40C66FF867C}">
                  <a14:compatExt spid="_x0000_s75877"/>
                </a:ext>
                <a:ext uri="{FF2B5EF4-FFF2-40B4-BE49-F238E27FC236}">
                  <a16:creationId xmlns:a16="http://schemas.microsoft.com/office/drawing/2014/main" id="{00000000-0008-0000-0500-00006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75878" name="Check Box 102" hidden="1">
              <a:extLst>
                <a:ext uri="{63B3BB69-23CF-44E3-9099-C40C66FF867C}">
                  <a14:compatExt spid="_x0000_s75878"/>
                </a:ext>
                <a:ext uri="{FF2B5EF4-FFF2-40B4-BE49-F238E27FC236}">
                  <a16:creationId xmlns:a16="http://schemas.microsoft.com/office/drawing/2014/main" id="{00000000-0008-0000-0500-00006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75879" name="Check Box 103" hidden="1">
              <a:extLst>
                <a:ext uri="{63B3BB69-23CF-44E3-9099-C40C66FF867C}">
                  <a14:compatExt spid="_x0000_s75879"/>
                </a:ext>
                <a:ext uri="{FF2B5EF4-FFF2-40B4-BE49-F238E27FC236}">
                  <a16:creationId xmlns:a16="http://schemas.microsoft.com/office/drawing/2014/main" id="{00000000-0008-0000-0500-00006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75880" name="Check Box 104" hidden="1">
              <a:extLst>
                <a:ext uri="{63B3BB69-23CF-44E3-9099-C40C66FF867C}">
                  <a14:compatExt spid="_x0000_s75880"/>
                </a:ext>
                <a:ext uri="{FF2B5EF4-FFF2-40B4-BE49-F238E27FC236}">
                  <a16:creationId xmlns:a16="http://schemas.microsoft.com/office/drawing/2014/main" id="{00000000-0008-0000-0500-00006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75881" name="Check Box 105" hidden="1">
              <a:extLst>
                <a:ext uri="{63B3BB69-23CF-44E3-9099-C40C66FF867C}">
                  <a14:compatExt spid="_x0000_s75881"/>
                </a:ext>
                <a:ext uri="{FF2B5EF4-FFF2-40B4-BE49-F238E27FC236}">
                  <a16:creationId xmlns:a16="http://schemas.microsoft.com/office/drawing/2014/main" id="{00000000-0008-0000-0500-00006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75883" name="Check Box 107" hidden="1">
              <a:extLst>
                <a:ext uri="{63B3BB69-23CF-44E3-9099-C40C66FF867C}">
                  <a14:compatExt spid="_x0000_s75883"/>
                </a:ext>
                <a:ext uri="{FF2B5EF4-FFF2-40B4-BE49-F238E27FC236}">
                  <a16:creationId xmlns:a16="http://schemas.microsoft.com/office/drawing/2014/main" id="{00000000-0008-0000-0500-00006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75884" name="Check Box 108" hidden="1">
              <a:extLst>
                <a:ext uri="{63B3BB69-23CF-44E3-9099-C40C66FF867C}">
                  <a14:compatExt spid="_x0000_s75884"/>
                </a:ext>
                <a:ext uri="{FF2B5EF4-FFF2-40B4-BE49-F238E27FC236}">
                  <a16:creationId xmlns:a16="http://schemas.microsoft.com/office/drawing/2014/main" id="{00000000-0008-0000-0500-00006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75889" name="Check Box 113" hidden="1">
              <a:extLst>
                <a:ext uri="{63B3BB69-23CF-44E3-9099-C40C66FF867C}">
                  <a14:compatExt spid="_x0000_s75889"/>
                </a:ext>
                <a:ext uri="{FF2B5EF4-FFF2-40B4-BE49-F238E27FC236}">
                  <a16:creationId xmlns:a16="http://schemas.microsoft.com/office/drawing/2014/main" id="{00000000-0008-0000-0500-00007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75890" name="Check Box 114" hidden="1">
              <a:extLst>
                <a:ext uri="{63B3BB69-23CF-44E3-9099-C40C66FF867C}">
                  <a14:compatExt spid="_x0000_s75890"/>
                </a:ext>
                <a:ext uri="{FF2B5EF4-FFF2-40B4-BE49-F238E27FC236}">
                  <a16:creationId xmlns:a16="http://schemas.microsoft.com/office/drawing/2014/main" id="{00000000-0008-0000-0500-00007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75891" name="Check Box 115" hidden="1">
              <a:extLst>
                <a:ext uri="{63B3BB69-23CF-44E3-9099-C40C66FF867C}">
                  <a14:compatExt spid="_x0000_s75891"/>
                </a:ext>
                <a:ext uri="{FF2B5EF4-FFF2-40B4-BE49-F238E27FC236}">
                  <a16:creationId xmlns:a16="http://schemas.microsoft.com/office/drawing/2014/main" id="{00000000-0008-0000-0500-00007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75892" name="Check Box 116" hidden="1">
              <a:extLst>
                <a:ext uri="{63B3BB69-23CF-44E3-9099-C40C66FF867C}">
                  <a14:compatExt spid="_x0000_s75892"/>
                </a:ext>
                <a:ext uri="{FF2B5EF4-FFF2-40B4-BE49-F238E27FC236}">
                  <a16:creationId xmlns:a16="http://schemas.microsoft.com/office/drawing/2014/main" id="{00000000-0008-0000-0500-00007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75893" name="Check Box 117" hidden="1">
              <a:extLst>
                <a:ext uri="{63B3BB69-23CF-44E3-9099-C40C66FF867C}">
                  <a14:compatExt spid="_x0000_s75893"/>
                </a:ext>
                <a:ext uri="{FF2B5EF4-FFF2-40B4-BE49-F238E27FC236}">
                  <a16:creationId xmlns:a16="http://schemas.microsoft.com/office/drawing/2014/main" id="{00000000-0008-0000-0500-00007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75894" name="Check Box 118" hidden="1">
              <a:extLst>
                <a:ext uri="{63B3BB69-23CF-44E3-9099-C40C66FF867C}">
                  <a14:compatExt spid="_x0000_s75894"/>
                </a:ext>
                <a:ext uri="{FF2B5EF4-FFF2-40B4-BE49-F238E27FC236}">
                  <a16:creationId xmlns:a16="http://schemas.microsoft.com/office/drawing/2014/main" id="{00000000-0008-0000-0500-00007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75895" name="Check Box 119" hidden="1">
              <a:extLst>
                <a:ext uri="{63B3BB69-23CF-44E3-9099-C40C66FF867C}">
                  <a14:compatExt spid="_x0000_s75895"/>
                </a:ext>
                <a:ext uri="{FF2B5EF4-FFF2-40B4-BE49-F238E27FC236}">
                  <a16:creationId xmlns:a16="http://schemas.microsoft.com/office/drawing/2014/main" id="{00000000-0008-0000-0500-00007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75896" name="Check Box 120" hidden="1">
              <a:extLst>
                <a:ext uri="{63B3BB69-23CF-44E3-9099-C40C66FF867C}">
                  <a14:compatExt spid="_x0000_s75896"/>
                </a:ext>
                <a:ext uri="{FF2B5EF4-FFF2-40B4-BE49-F238E27FC236}">
                  <a16:creationId xmlns:a16="http://schemas.microsoft.com/office/drawing/2014/main" id="{00000000-0008-0000-0500-00007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75897" name="Check Box 121" hidden="1">
              <a:extLst>
                <a:ext uri="{63B3BB69-23CF-44E3-9099-C40C66FF867C}">
                  <a14:compatExt spid="_x0000_s75897"/>
                </a:ext>
                <a:ext uri="{FF2B5EF4-FFF2-40B4-BE49-F238E27FC236}">
                  <a16:creationId xmlns:a16="http://schemas.microsoft.com/office/drawing/2014/main" id="{00000000-0008-0000-0500-00007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75898" name="Check Box 122" hidden="1">
              <a:extLst>
                <a:ext uri="{63B3BB69-23CF-44E3-9099-C40C66FF867C}">
                  <a14:compatExt spid="_x0000_s75898"/>
                </a:ext>
                <a:ext uri="{FF2B5EF4-FFF2-40B4-BE49-F238E27FC236}">
                  <a16:creationId xmlns:a16="http://schemas.microsoft.com/office/drawing/2014/main" id="{00000000-0008-0000-0500-00007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75899" name="Check Box 123" hidden="1">
              <a:extLst>
                <a:ext uri="{63B3BB69-23CF-44E3-9099-C40C66FF867C}">
                  <a14:compatExt spid="_x0000_s75899"/>
                </a:ext>
                <a:ext uri="{FF2B5EF4-FFF2-40B4-BE49-F238E27FC236}">
                  <a16:creationId xmlns:a16="http://schemas.microsoft.com/office/drawing/2014/main" id="{00000000-0008-0000-0500-00007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75900" name="Check Box 124" hidden="1">
              <a:extLst>
                <a:ext uri="{63B3BB69-23CF-44E3-9099-C40C66FF867C}">
                  <a14:compatExt spid="_x0000_s75900"/>
                </a:ext>
                <a:ext uri="{FF2B5EF4-FFF2-40B4-BE49-F238E27FC236}">
                  <a16:creationId xmlns:a16="http://schemas.microsoft.com/office/drawing/2014/main" id="{00000000-0008-0000-0500-00007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75901" name="Check Box 125" hidden="1">
              <a:extLst>
                <a:ext uri="{63B3BB69-23CF-44E3-9099-C40C66FF867C}">
                  <a14:compatExt spid="_x0000_s75901"/>
                </a:ext>
                <a:ext uri="{FF2B5EF4-FFF2-40B4-BE49-F238E27FC236}">
                  <a16:creationId xmlns:a16="http://schemas.microsoft.com/office/drawing/2014/main" id="{00000000-0008-0000-0500-00007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75902" name="Check Box 126" hidden="1">
              <a:extLst>
                <a:ext uri="{63B3BB69-23CF-44E3-9099-C40C66FF867C}">
                  <a14:compatExt spid="_x0000_s75902"/>
                </a:ext>
                <a:ext uri="{FF2B5EF4-FFF2-40B4-BE49-F238E27FC236}">
                  <a16:creationId xmlns:a16="http://schemas.microsoft.com/office/drawing/2014/main" id="{00000000-0008-0000-0500-00007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75903" name="Check Box 127" hidden="1">
              <a:extLst>
                <a:ext uri="{63B3BB69-23CF-44E3-9099-C40C66FF867C}">
                  <a14:compatExt spid="_x0000_s75903"/>
                </a:ext>
                <a:ext uri="{FF2B5EF4-FFF2-40B4-BE49-F238E27FC236}">
                  <a16:creationId xmlns:a16="http://schemas.microsoft.com/office/drawing/2014/main" id="{00000000-0008-0000-0500-00007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75904" name="Check Box 128" hidden="1">
              <a:extLst>
                <a:ext uri="{63B3BB69-23CF-44E3-9099-C40C66FF867C}">
                  <a14:compatExt spid="_x0000_s75904"/>
                </a:ext>
                <a:ext uri="{FF2B5EF4-FFF2-40B4-BE49-F238E27FC236}">
                  <a16:creationId xmlns:a16="http://schemas.microsoft.com/office/drawing/2014/main" id="{00000000-0008-0000-0500-00008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75905" name="Check Box 129" hidden="1">
              <a:extLst>
                <a:ext uri="{63B3BB69-23CF-44E3-9099-C40C66FF867C}">
                  <a14:compatExt spid="_x0000_s75905"/>
                </a:ext>
                <a:ext uri="{FF2B5EF4-FFF2-40B4-BE49-F238E27FC236}">
                  <a16:creationId xmlns:a16="http://schemas.microsoft.com/office/drawing/2014/main" id="{00000000-0008-0000-0500-00008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75906" name="Check Box 130" hidden="1">
              <a:extLst>
                <a:ext uri="{63B3BB69-23CF-44E3-9099-C40C66FF867C}">
                  <a14:compatExt spid="_x0000_s75906"/>
                </a:ext>
                <a:ext uri="{FF2B5EF4-FFF2-40B4-BE49-F238E27FC236}">
                  <a16:creationId xmlns:a16="http://schemas.microsoft.com/office/drawing/2014/main" id="{00000000-0008-0000-0500-00008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500-00008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500-00008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75909" name="Check Box 133" hidden="1">
              <a:extLst>
                <a:ext uri="{63B3BB69-23CF-44E3-9099-C40C66FF867C}">
                  <a14:compatExt spid="_x0000_s75909"/>
                </a:ext>
                <a:ext uri="{FF2B5EF4-FFF2-40B4-BE49-F238E27FC236}">
                  <a16:creationId xmlns:a16="http://schemas.microsoft.com/office/drawing/2014/main" id="{00000000-0008-0000-0500-00008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75910" name="Check Box 134" hidden="1">
              <a:extLst>
                <a:ext uri="{63B3BB69-23CF-44E3-9099-C40C66FF867C}">
                  <a14:compatExt spid="_x0000_s75910"/>
                </a:ext>
                <a:ext uri="{FF2B5EF4-FFF2-40B4-BE49-F238E27FC236}">
                  <a16:creationId xmlns:a16="http://schemas.microsoft.com/office/drawing/2014/main" id="{00000000-0008-0000-0500-00008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75911" name="Check Box 135" hidden="1">
              <a:extLst>
                <a:ext uri="{63B3BB69-23CF-44E3-9099-C40C66FF867C}">
                  <a14:compatExt spid="_x0000_s75911"/>
                </a:ext>
                <a:ext uri="{FF2B5EF4-FFF2-40B4-BE49-F238E27FC236}">
                  <a16:creationId xmlns:a16="http://schemas.microsoft.com/office/drawing/2014/main" id="{00000000-0008-0000-0500-00008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75912" name="Check Box 136" hidden="1">
              <a:extLst>
                <a:ext uri="{63B3BB69-23CF-44E3-9099-C40C66FF867C}">
                  <a14:compatExt spid="_x0000_s75912"/>
                </a:ext>
                <a:ext uri="{FF2B5EF4-FFF2-40B4-BE49-F238E27FC236}">
                  <a16:creationId xmlns:a16="http://schemas.microsoft.com/office/drawing/2014/main" id="{00000000-0008-0000-0500-00008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75913" name="Check Box 137" hidden="1">
              <a:extLst>
                <a:ext uri="{63B3BB69-23CF-44E3-9099-C40C66FF867C}">
                  <a14:compatExt spid="_x0000_s75913"/>
                </a:ext>
                <a:ext uri="{FF2B5EF4-FFF2-40B4-BE49-F238E27FC236}">
                  <a16:creationId xmlns:a16="http://schemas.microsoft.com/office/drawing/2014/main" id="{00000000-0008-0000-0500-00008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75914" name="Check Box 138" hidden="1">
              <a:extLst>
                <a:ext uri="{63B3BB69-23CF-44E3-9099-C40C66FF867C}">
                  <a14:compatExt spid="_x0000_s75914"/>
                </a:ext>
                <a:ext uri="{FF2B5EF4-FFF2-40B4-BE49-F238E27FC236}">
                  <a16:creationId xmlns:a16="http://schemas.microsoft.com/office/drawing/2014/main" id="{00000000-0008-0000-0500-00008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500-00009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500-00009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500-000096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500-000097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75929" name="Check Box 153" hidden="1">
              <a:extLst>
                <a:ext uri="{63B3BB69-23CF-44E3-9099-C40C66FF867C}">
                  <a14:compatExt spid="_x0000_s75929"/>
                </a:ext>
                <a:ext uri="{FF2B5EF4-FFF2-40B4-BE49-F238E27FC236}">
                  <a16:creationId xmlns:a16="http://schemas.microsoft.com/office/drawing/2014/main" id="{00000000-0008-0000-0500-000099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75938" name="Check Box 162" hidden="1">
              <a:extLst>
                <a:ext uri="{63B3BB69-23CF-44E3-9099-C40C66FF867C}">
                  <a14:compatExt spid="_x0000_s75938"/>
                </a:ext>
                <a:ext uri="{FF2B5EF4-FFF2-40B4-BE49-F238E27FC236}">
                  <a16:creationId xmlns:a16="http://schemas.microsoft.com/office/drawing/2014/main" id="{00000000-0008-0000-0500-0000A2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75939" name="Check Box 163" hidden="1">
              <a:extLst>
                <a:ext uri="{63B3BB69-23CF-44E3-9099-C40C66FF867C}">
                  <a14:compatExt spid="_x0000_s75939"/>
                </a:ext>
                <a:ext uri="{FF2B5EF4-FFF2-40B4-BE49-F238E27FC236}">
                  <a16:creationId xmlns:a16="http://schemas.microsoft.com/office/drawing/2014/main" id="{00000000-0008-0000-0500-0000A3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75941" name="Check Box 165" hidden="1">
              <a:extLst>
                <a:ext uri="{63B3BB69-23CF-44E3-9099-C40C66FF867C}">
                  <a14:compatExt spid="_x0000_s75941"/>
                </a:ext>
                <a:ext uri="{FF2B5EF4-FFF2-40B4-BE49-F238E27FC236}">
                  <a16:creationId xmlns:a16="http://schemas.microsoft.com/office/drawing/2014/main" id="{00000000-0008-0000-0500-0000A52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600-00000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600-00000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600-00000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600-00000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600-00000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600-00000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600-00000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600-00000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600-00000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600-00000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600-00000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600-00000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600-00000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600-00001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600-00001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600-00001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600-00001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600-00001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600-00001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600-00001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600-00001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600-00001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76825" name="Check Box 25" hidden="1">
              <a:extLst>
                <a:ext uri="{63B3BB69-23CF-44E3-9099-C40C66FF867C}">
                  <a14:compatExt spid="_x0000_s76825"/>
                </a:ext>
                <a:ext uri="{FF2B5EF4-FFF2-40B4-BE49-F238E27FC236}">
                  <a16:creationId xmlns:a16="http://schemas.microsoft.com/office/drawing/2014/main" id="{00000000-0008-0000-0600-00001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600-00001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600-00001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600-00001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600-00001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600-00001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600-00001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600-00002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600-00002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600-00002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600-00002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600-00002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600-00002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76838" name="Check Box 38" hidden="1">
              <a:extLst>
                <a:ext uri="{63B3BB69-23CF-44E3-9099-C40C66FF867C}">
                  <a14:compatExt spid="_x0000_s76838"/>
                </a:ext>
                <a:ext uri="{FF2B5EF4-FFF2-40B4-BE49-F238E27FC236}">
                  <a16:creationId xmlns:a16="http://schemas.microsoft.com/office/drawing/2014/main" id="{00000000-0008-0000-0600-00002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76839" name="Check Box 39" hidden="1">
              <a:extLst>
                <a:ext uri="{63B3BB69-23CF-44E3-9099-C40C66FF867C}">
                  <a14:compatExt spid="_x0000_s76839"/>
                </a:ext>
                <a:ext uri="{FF2B5EF4-FFF2-40B4-BE49-F238E27FC236}">
                  <a16:creationId xmlns:a16="http://schemas.microsoft.com/office/drawing/2014/main" id="{00000000-0008-0000-0600-00002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600-00002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76841" name="Check Box 41" hidden="1">
              <a:extLst>
                <a:ext uri="{63B3BB69-23CF-44E3-9099-C40C66FF867C}">
                  <a14:compatExt spid="_x0000_s76841"/>
                </a:ext>
                <a:ext uri="{FF2B5EF4-FFF2-40B4-BE49-F238E27FC236}">
                  <a16:creationId xmlns:a16="http://schemas.microsoft.com/office/drawing/2014/main" id="{00000000-0008-0000-0600-00002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76842" name="Check Box 42" hidden="1">
              <a:extLst>
                <a:ext uri="{63B3BB69-23CF-44E3-9099-C40C66FF867C}">
                  <a14:compatExt spid="_x0000_s76842"/>
                </a:ext>
                <a:ext uri="{FF2B5EF4-FFF2-40B4-BE49-F238E27FC236}">
                  <a16:creationId xmlns:a16="http://schemas.microsoft.com/office/drawing/2014/main" id="{00000000-0008-0000-0600-00002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76843" name="Check Box 43" hidden="1">
              <a:extLst>
                <a:ext uri="{63B3BB69-23CF-44E3-9099-C40C66FF867C}">
                  <a14:compatExt spid="_x0000_s76843"/>
                </a:ext>
                <a:ext uri="{FF2B5EF4-FFF2-40B4-BE49-F238E27FC236}">
                  <a16:creationId xmlns:a16="http://schemas.microsoft.com/office/drawing/2014/main" id="{00000000-0008-0000-0600-00002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76844" name="Check Box 44" hidden="1">
              <a:extLst>
                <a:ext uri="{63B3BB69-23CF-44E3-9099-C40C66FF867C}">
                  <a14:compatExt spid="_x0000_s76844"/>
                </a:ext>
                <a:ext uri="{FF2B5EF4-FFF2-40B4-BE49-F238E27FC236}">
                  <a16:creationId xmlns:a16="http://schemas.microsoft.com/office/drawing/2014/main" id="{00000000-0008-0000-0600-00002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76845" name="Check Box 45" hidden="1">
              <a:extLst>
                <a:ext uri="{63B3BB69-23CF-44E3-9099-C40C66FF867C}">
                  <a14:compatExt spid="_x0000_s76845"/>
                </a:ext>
                <a:ext uri="{FF2B5EF4-FFF2-40B4-BE49-F238E27FC236}">
                  <a16:creationId xmlns:a16="http://schemas.microsoft.com/office/drawing/2014/main" id="{00000000-0008-0000-0600-00002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76846" name="Check Box 46" hidden="1">
              <a:extLst>
                <a:ext uri="{63B3BB69-23CF-44E3-9099-C40C66FF867C}">
                  <a14:compatExt spid="_x0000_s76846"/>
                </a:ext>
                <a:ext uri="{FF2B5EF4-FFF2-40B4-BE49-F238E27FC236}">
                  <a16:creationId xmlns:a16="http://schemas.microsoft.com/office/drawing/2014/main" id="{00000000-0008-0000-0600-00002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76847" name="Check Box 47" hidden="1">
              <a:extLst>
                <a:ext uri="{63B3BB69-23CF-44E3-9099-C40C66FF867C}">
                  <a14:compatExt spid="_x0000_s76847"/>
                </a:ext>
                <a:ext uri="{FF2B5EF4-FFF2-40B4-BE49-F238E27FC236}">
                  <a16:creationId xmlns:a16="http://schemas.microsoft.com/office/drawing/2014/main" id="{00000000-0008-0000-0600-00002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76848" name="Check Box 48" hidden="1">
              <a:extLst>
                <a:ext uri="{63B3BB69-23CF-44E3-9099-C40C66FF867C}">
                  <a14:compatExt spid="_x0000_s76848"/>
                </a:ext>
                <a:ext uri="{FF2B5EF4-FFF2-40B4-BE49-F238E27FC236}">
                  <a16:creationId xmlns:a16="http://schemas.microsoft.com/office/drawing/2014/main" id="{00000000-0008-0000-0600-00003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76849" name="Check Box 49" hidden="1">
              <a:extLst>
                <a:ext uri="{63B3BB69-23CF-44E3-9099-C40C66FF867C}">
                  <a14:compatExt spid="_x0000_s76849"/>
                </a:ext>
                <a:ext uri="{FF2B5EF4-FFF2-40B4-BE49-F238E27FC236}">
                  <a16:creationId xmlns:a16="http://schemas.microsoft.com/office/drawing/2014/main" id="{00000000-0008-0000-0600-00003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76850" name="Check Box 50" hidden="1">
              <a:extLst>
                <a:ext uri="{63B3BB69-23CF-44E3-9099-C40C66FF867C}">
                  <a14:compatExt spid="_x0000_s76850"/>
                </a:ext>
                <a:ext uri="{FF2B5EF4-FFF2-40B4-BE49-F238E27FC236}">
                  <a16:creationId xmlns:a16="http://schemas.microsoft.com/office/drawing/2014/main" id="{00000000-0008-0000-0600-00003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76851" name="Check Box 51" hidden="1">
              <a:extLst>
                <a:ext uri="{63B3BB69-23CF-44E3-9099-C40C66FF867C}">
                  <a14:compatExt spid="_x0000_s76851"/>
                </a:ext>
                <a:ext uri="{FF2B5EF4-FFF2-40B4-BE49-F238E27FC236}">
                  <a16:creationId xmlns:a16="http://schemas.microsoft.com/office/drawing/2014/main" id="{00000000-0008-0000-0600-00003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76852" name="Check Box 52" hidden="1">
              <a:extLst>
                <a:ext uri="{63B3BB69-23CF-44E3-9099-C40C66FF867C}">
                  <a14:compatExt spid="_x0000_s76852"/>
                </a:ext>
                <a:ext uri="{FF2B5EF4-FFF2-40B4-BE49-F238E27FC236}">
                  <a16:creationId xmlns:a16="http://schemas.microsoft.com/office/drawing/2014/main" id="{00000000-0008-0000-0600-00003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76853" name="Check Box 53" hidden="1">
              <a:extLst>
                <a:ext uri="{63B3BB69-23CF-44E3-9099-C40C66FF867C}">
                  <a14:compatExt spid="_x0000_s76853"/>
                </a:ext>
                <a:ext uri="{FF2B5EF4-FFF2-40B4-BE49-F238E27FC236}">
                  <a16:creationId xmlns:a16="http://schemas.microsoft.com/office/drawing/2014/main" id="{00000000-0008-0000-0600-00003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76854" name="Check Box 54" hidden="1">
              <a:extLst>
                <a:ext uri="{63B3BB69-23CF-44E3-9099-C40C66FF867C}">
                  <a14:compatExt spid="_x0000_s76854"/>
                </a:ext>
                <a:ext uri="{FF2B5EF4-FFF2-40B4-BE49-F238E27FC236}">
                  <a16:creationId xmlns:a16="http://schemas.microsoft.com/office/drawing/2014/main" id="{00000000-0008-0000-0600-00003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76855" name="Check Box 55" hidden="1">
              <a:extLst>
                <a:ext uri="{63B3BB69-23CF-44E3-9099-C40C66FF867C}">
                  <a14:compatExt spid="_x0000_s76855"/>
                </a:ext>
                <a:ext uri="{FF2B5EF4-FFF2-40B4-BE49-F238E27FC236}">
                  <a16:creationId xmlns:a16="http://schemas.microsoft.com/office/drawing/2014/main" id="{00000000-0008-0000-0600-00003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76856" name="Check Box 56" hidden="1">
              <a:extLst>
                <a:ext uri="{63B3BB69-23CF-44E3-9099-C40C66FF867C}">
                  <a14:compatExt spid="_x0000_s76856"/>
                </a:ext>
                <a:ext uri="{FF2B5EF4-FFF2-40B4-BE49-F238E27FC236}">
                  <a16:creationId xmlns:a16="http://schemas.microsoft.com/office/drawing/2014/main" id="{00000000-0008-0000-0600-00003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76857" name="Check Box 57" hidden="1">
              <a:extLst>
                <a:ext uri="{63B3BB69-23CF-44E3-9099-C40C66FF867C}">
                  <a14:compatExt spid="_x0000_s76857"/>
                </a:ext>
                <a:ext uri="{FF2B5EF4-FFF2-40B4-BE49-F238E27FC236}">
                  <a16:creationId xmlns:a16="http://schemas.microsoft.com/office/drawing/2014/main" id="{00000000-0008-0000-0600-00003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76858" name="Check Box 58" hidden="1">
              <a:extLst>
                <a:ext uri="{63B3BB69-23CF-44E3-9099-C40C66FF867C}">
                  <a14:compatExt spid="_x0000_s76858"/>
                </a:ext>
                <a:ext uri="{FF2B5EF4-FFF2-40B4-BE49-F238E27FC236}">
                  <a16:creationId xmlns:a16="http://schemas.microsoft.com/office/drawing/2014/main" id="{00000000-0008-0000-0600-00003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76859" name="Check Box 59" hidden="1">
              <a:extLst>
                <a:ext uri="{63B3BB69-23CF-44E3-9099-C40C66FF867C}">
                  <a14:compatExt spid="_x0000_s76859"/>
                </a:ext>
                <a:ext uri="{FF2B5EF4-FFF2-40B4-BE49-F238E27FC236}">
                  <a16:creationId xmlns:a16="http://schemas.microsoft.com/office/drawing/2014/main" id="{00000000-0008-0000-0600-00003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76860" name="Check Box 60" hidden="1">
              <a:extLst>
                <a:ext uri="{63B3BB69-23CF-44E3-9099-C40C66FF867C}">
                  <a14:compatExt spid="_x0000_s76860"/>
                </a:ext>
                <a:ext uri="{FF2B5EF4-FFF2-40B4-BE49-F238E27FC236}">
                  <a16:creationId xmlns:a16="http://schemas.microsoft.com/office/drawing/2014/main" id="{00000000-0008-0000-0600-00003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76861" name="Check Box 61" hidden="1">
              <a:extLst>
                <a:ext uri="{63B3BB69-23CF-44E3-9099-C40C66FF867C}">
                  <a14:compatExt spid="_x0000_s76861"/>
                </a:ext>
                <a:ext uri="{FF2B5EF4-FFF2-40B4-BE49-F238E27FC236}">
                  <a16:creationId xmlns:a16="http://schemas.microsoft.com/office/drawing/2014/main" id="{00000000-0008-0000-0600-00003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76862" name="Check Box 62" hidden="1">
              <a:extLst>
                <a:ext uri="{63B3BB69-23CF-44E3-9099-C40C66FF867C}">
                  <a14:compatExt spid="_x0000_s76862"/>
                </a:ext>
                <a:ext uri="{FF2B5EF4-FFF2-40B4-BE49-F238E27FC236}">
                  <a16:creationId xmlns:a16="http://schemas.microsoft.com/office/drawing/2014/main" id="{00000000-0008-0000-0600-00003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76863" name="Check Box 63" hidden="1">
              <a:extLst>
                <a:ext uri="{63B3BB69-23CF-44E3-9099-C40C66FF867C}">
                  <a14:compatExt spid="_x0000_s76863"/>
                </a:ext>
                <a:ext uri="{FF2B5EF4-FFF2-40B4-BE49-F238E27FC236}">
                  <a16:creationId xmlns:a16="http://schemas.microsoft.com/office/drawing/2014/main" id="{00000000-0008-0000-0600-00003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76864" name="Check Box 64" hidden="1">
              <a:extLst>
                <a:ext uri="{63B3BB69-23CF-44E3-9099-C40C66FF867C}">
                  <a14:compatExt spid="_x0000_s76864"/>
                </a:ext>
                <a:ext uri="{FF2B5EF4-FFF2-40B4-BE49-F238E27FC236}">
                  <a16:creationId xmlns:a16="http://schemas.microsoft.com/office/drawing/2014/main" id="{00000000-0008-0000-0600-00004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76865" name="Check Box 65" hidden="1">
              <a:extLst>
                <a:ext uri="{63B3BB69-23CF-44E3-9099-C40C66FF867C}">
                  <a14:compatExt spid="_x0000_s76865"/>
                </a:ext>
                <a:ext uri="{FF2B5EF4-FFF2-40B4-BE49-F238E27FC236}">
                  <a16:creationId xmlns:a16="http://schemas.microsoft.com/office/drawing/2014/main" id="{00000000-0008-0000-0600-00004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76866" name="Check Box 66" hidden="1">
              <a:extLst>
                <a:ext uri="{63B3BB69-23CF-44E3-9099-C40C66FF867C}">
                  <a14:compatExt spid="_x0000_s76866"/>
                </a:ext>
                <a:ext uri="{FF2B5EF4-FFF2-40B4-BE49-F238E27FC236}">
                  <a16:creationId xmlns:a16="http://schemas.microsoft.com/office/drawing/2014/main" id="{00000000-0008-0000-0600-00004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76867" name="Check Box 67" hidden="1">
              <a:extLst>
                <a:ext uri="{63B3BB69-23CF-44E3-9099-C40C66FF867C}">
                  <a14:compatExt spid="_x0000_s76867"/>
                </a:ext>
                <a:ext uri="{FF2B5EF4-FFF2-40B4-BE49-F238E27FC236}">
                  <a16:creationId xmlns:a16="http://schemas.microsoft.com/office/drawing/2014/main" id="{00000000-0008-0000-0600-00004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76868" name="Check Box 68" hidden="1">
              <a:extLst>
                <a:ext uri="{63B3BB69-23CF-44E3-9099-C40C66FF867C}">
                  <a14:compatExt spid="_x0000_s76868"/>
                </a:ext>
                <a:ext uri="{FF2B5EF4-FFF2-40B4-BE49-F238E27FC236}">
                  <a16:creationId xmlns:a16="http://schemas.microsoft.com/office/drawing/2014/main" id="{00000000-0008-0000-0600-00004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76869" name="Check Box 69" hidden="1">
              <a:extLst>
                <a:ext uri="{63B3BB69-23CF-44E3-9099-C40C66FF867C}">
                  <a14:compatExt spid="_x0000_s76869"/>
                </a:ext>
                <a:ext uri="{FF2B5EF4-FFF2-40B4-BE49-F238E27FC236}">
                  <a16:creationId xmlns:a16="http://schemas.microsoft.com/office/drawing/2014/main" id="{00000000-0008-0000-0600-00004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76870" name="Check Box 70" hidden="1">
              <a:extLst>
                <a:ext uri="{63B3BB69-23CF-44E3-9099-C40C66FF867C}">
                  <a14:compatExt spid="_x0000_s76870"/>
                </a:ext>
                <a:ext uri="{FF2B5EF4-FFF2-40B4-BE49-F238E27FC236}">
                  <a16:creationId xmlns:a16="http://schemas.microsoft.com/office/drawing/2014/main" id="{00000000-0008-0000-0600-00004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76871" name="Check Box 71" hidden="1">
              <a:extLst>
                <a:ext uri="{63B3BB69-23CF-44E3-9099-C40C66FF867C}">
                  <a14:compatExt spid="_x0000_s76871"/>
                </a:ext>
                <a:ext uri="{FF2B5EF4-FFF2-40B4-BE49-F238E27FC236}">
                  <a16:creationId xmlns:a16="http://schemas.microsoft.com/office/drawing/2014/main" id="{00000000-0008-0000-0600-00004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76872" name="Check Box 72" hidden="1">
              <a:extLst>
                <a:ext uri="{63B3BB69-23CF-44E3-9099-C40C66FF867C}">
                  <a14:compatExt spid="_x0000_s76872"/>
                </a:ext>
                <a:ext uri="{FF2B5EF4-FFF2-40B4-BE49-F238E27FC236}">
                  <a16:creationId xmlns:a16="http://schemas.microsoft.com/office/drawing/2014/main" id="{00000000-0008-0000-0600-00004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76873" name="Check Box 73" hidden="1">
              <a:extLst>
                <a:ext uri="{63B3BB69-23CF-44E3-9099-C40C66FF867C}">
                  <a14:compatExt spid="_x0000_s76873"/>
                </a:ext>
                <a:ext uri="{FF2B5EF4-FFF2-40B4-BE49-F238E27FC236}">
                  <a16:creationId xmlns:a16="http://schemas.microsoft.com/office/drawing/2014/main" id="{00000000-0008-0000-0600-00004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76874" name="Check Box 74" hidden="1">
              <a:extLst>
                <a:ext uri="{63B3BB69-23CF-44E3-9099-C40C66FF867C}">
                  <a14:compatExt spid="_x0000_s76874"/>
                </a:ext>
                <a:ext uri="{FF2B5EF4-FFF2-40B4-BE49-F238E27FC236}">
                  <a16:creationId xmlns:a16="http://schemas.microsoft.com/office/drawing/2014/main" id="{00000000-0008-0000-0600-00004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76875" name="Check Box 75" hidden="1">
              <a:extLst>
                <a:ext uri="{63B3BB69-23CF-44E3-9099-C40C66FF867C}">
                  <a14:compatExt spid="_x0000_s76875"/>
                </a:ext>
                <a:ext uri="{FF2B5EF4-FFF2-40B4-BE49-F238E27FC236}">
                  <a16:creationId xmlns:a16="http://schemas.microsoft.com/office/drawing/2014/main" id="{00000000-0008-0000-0600-00004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76876" name="Check Box 76" hidden="1">
              <a:extLst>
                <a:ext uri="{63B3BB69-23CF-44E3-9099-C40C66FF867C}">
                  <a14:compatExt spid="_x0000_s76876"/>
                </a:ext>
                <a:ext uri="{FF2B5EF4-FFF2-40B4-BE49-F238E27FC236}">
                  <a16:creationId xmlns:a16="http://schemas.microsoft.com/office/drawing/2014/main" id="{00000000-0008-0000-0600-00004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76877" name="Check Box 77" hidden="1">
              <a:extLst>
                <a:ext uri="{63B3BB69-23CF-44E3-9099-C40C66FF867C}">
                  <a14:compatExt spid="_x0000_s76877"/>
                </a:ext>
                <a:ext uri="{FF2B5EF4-FFF2-40B4-BE49-F238E27FC236}">
                  <a16:creationId xmlns:a16="http://schemas.microsoft.com/office/drawing/2014/main" id="{00000000-0008-0000-0600-00004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76878" name="Check Box 78" hidden="1">
              <a:extLst>
                <a:ext uri="{63B3BB69-23CF-44E3-9099-C40C66FF867C}">
                  <a14:compatExt spid="_x0000_s76878"/>
                </a:ext>
                <a:ext uri="{FF2B5EF4-FFF2-40B4-BE49-F238E27FC236}">
                  <a16:creationId xmlns:a16="http://schemas.microsoft.com/office/drawing/2014/main" id="{00000000-0008-0000-0600-00004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76879" name="Check Box 79" hidden="1">
              <a:extLst>
                <a:ext uri="{63B3BB69-23CF-44E3-9099-C40C66FF867C}">
                  <a14:compatExt spid="_x0000_s76879"/>
                </a:ext>
                <a:ext uri="{FF2B5EF4-FFF2-40B4-BE49-F238E27FC236}">
                  <a16:creationId xmlns:a16="http://schemas.microsoft.com/office/drawing/2014/main" id="{00000000-0008-0000-0600-00004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76880" name="Check Box 80" hidden="1">
              <a:extLst>
                <a:ext uri="{63B3BB69-23CF-44E3-9099-C40C66FF867C}">
                  <a14:compatExt spid="_x0000_s76880"/>
                </a:ext>
                <a:ext uri="{FF2B5EF4-FFF2-40B4-BE49-F238E27FC236}">
                  <a16:creationId xmlns:a16="http://schemas.microsoft.com/office/drawing/2014/main" id="{00000000-0008-0000-0600-00005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76881" name="Check Box 81" hidden="1">
              <a:extLst>
                <a:ext uri="{63B3BB69-23CF-44E3-9099-C40C66FF867C}">
                  <a14:compatExt spid="_x0000_s76881"/>
                </a:ext>
                <a:ext uri="{FF2B5EF4-FFF2-40B4-BE49-F238E27FC236}">
                  <a16:creationId xmlns:a16="http://schemas.microsoft.com/office/drawing/2014/main" id="{00000000-0008-0000-0600-00005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76882" name="Check Box 82" hidden="1">
              <a:extLst>
                <a:ext uri="{63B3BB69-23CF-44E3-9099-C40C66FF867C}">
                  <a14:compatExt spid="_x0000_s76882"/>
                </a:ext>
                <a:ext uri="{FF2B5EF4-FFF2-40B4-BE49-F238E27FC236}">
                  <a16:creationId xmlns:a16="http://schemas.microsoft.com/office/drawing/2014/main" id="{00000000-0008-0000-0600-00005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76883" name="Check Box 83" hidden="1">
              <a:extLst>
                <a:ext uri="{63B3BB69-23CF-44E3-9099-C40C66FF867C}">
                  <a14:compatExt spid="_x0000_s76883"/>
                </a:ext>
                <a:ext uri="{FF2B5EF4-FFF2-40B4-BE49-F238E27FC236}">
                  <a16:creationId xmlns:a16="http://schemas.microsoft.com/office/drawing/2014/main" id="{00000000-0008-0000-0600-00005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76884" name="Check Box 84" hidden="1">
              <a:extLst>
                <a:ext uri="{63B3BB69-23CF-44E3-9099-C40C66FF867C}">
                  <a14:compatExt spid="_x0000_s76884"/>
                </a:ext>
                <a:ext uri="{FF2B5EF4-FFF2-40B4-BE49-F238E27FC236}">
                  <a16:creationId xmlns:a16="http://schemas.microsoft.com/office/drawing/2014/main" id="{00000000-0008-0000-0600-00005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76885" name="Check Box 85" hidden="1">
              <a:extLst>
                <a:ext uri="{63B3BB69-23CF-44E3-9099-C40C66FF867C}">
                  <a14:compatExt spid="_x0000_s76885"/>
                </a:ext>
                <a:ext uri="{FF2B5EF4-FFF2-40B4-BE49-F238E27FC236}">
                  <a16:creationId xmlns:a16="http://schemas.microsoft.com/office/drawing/2014/main" id="{00000000-0008-0000-0600-00005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76886" name="Check Box 86" hidden="1">
              <a:extLst>
                <a:ext uri="{63B3BB69-23CF-44E3-9099-C40C66FF867C}">
                  <a14:compatExt spid="_x0000_s76886"/>
                </a:ext>
                <a:ext uri="{FF2B5EF4-FFF2-40B4-BE49-F238E27FC236}">
                  <a16:creationId xmlns:a16="http://schemas.microsoft.com/office/drawing/2014/main" id="{00000000-0008-0000-0600-00005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76887" name="Check Box 87" hidden="1">
              <a:extLst>
                <a:ext uri="{63B3BB69-23CF-44E3-9099-C40C66FF867C}">
                  <a14:compatExt spid="_x0000_s76887"/>
                </a:ext>
                <a:ext uri="{FF2B5EF4-FFF2-40B4-BE49-F238E27FC236}">
                  <a16:creationId xmlns:a16="http://schemas.microsoft.com/office/drawing/2014/main" id="{00000000-0008-0000-0600-00005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76888" name="Check Box 88" hidden="1">
              <a:extLst>
                <a:ext uri="{63B3BB69-23CF-44E3-9099-C40C66FF867C}">
                  <a14:compatExt spid="_x0000_s76888"/>
                </a:ext>
                <a:ext uri="{FF2B5EF4-FFF2-40B4-BE49-F238E27FC236}">
                  <a16:creationId xmlns:a16="http://schemas.microsoft.com/office/drawing/2014/main" id="{00000000-0008-0000-0600-00005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76889" name="Check Box 89" hidden="1">
              <a:extLst>
                <a:ext uri="{63B3BB69-23CF-44E3-9099-C40C66FF867C}">
                  <a14:compatExt spid="_x0000_s76889"/>
                </a:ext>
                <a:ext uri="{FF2B5EF4-FFF2-40B4-BE49-F238E27FC236}">
                  <a16:creationId xmlns:a16="http://schemas.microsoft.com/office/drawing/2014/main" id="{00000000-0008-0000-0600-00005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76890" name="Check Box 90" hidden="1">
              <a:extLst>
                <a:ext uri="{63B3BB69-23CF-44E3-9099-C40C66FF867C}">
                  <a14:compatExt spid="_x0000_s76890"/>
                </a:ext>
                <a:ext uri="{FF2B5EF4-FFF2-40B4-BE49-F238E27FC236}">
                  <a16:creationId xmlns:a16="http://schemas.microsoft.com/office/drawing/2014/main" id="{00000000-0008-0000-0600-00005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76891" name="Check Box 91" hidden="1">
              <a:extLst>
                <a:ext uri="{63B3BB69-23CF-44E3-9099-C40C66FF867C}">
                  <a14:compatExt spid="_x0000_s76891"/>
                </a:ext>
                <a:ext uri="{FF2B5EF4-FFF2-40B4-BE49-F238E27FC236}">
                  <a16:creationId xmlns:a16="http://schemas.microsoft.com/office/drawing/2014/main" id="{00000000-0008-0000-0600-00005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76892" name="Check Box 92" hidden="1">
              <a:extLst>
                <a:ext uri="{63B3BB69-23CF-44E3-9099-C40C66FF867C}">
                  <a14:compatExt spid="_x0000_s76892"/>
                </a:ext>
                <a:ext uri="{FF2B5EF4-FFF2-40B4-BE49-F238E27FC236}">
                  <a16:creationId xmlns:a16="http://schemas.microsoft.com/office/drawing/2014/main" id="{00000000-0008-0000-0600-00005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76893" name="Check Box 93" hidden="1">
              <a:extLst>
                <a:ext uri="{63B3BB69-23CF-44E3-9099-C40C66FF867C}">
                  <a14:compatExt spid="_x0000_s76893"/>
                </a:ext>
                <a:ext uri="{FF2B5EF4-FFF2-40B4-BE49-F238E27FC236}">
                  <a16:creationId xmlns:a16="http://schemas.microsoft.com/office/drawing/2014/main" id="{00000000-0008-0000-0600-00005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76894" name="Check Box 94" hidden="1">
              <a:extLst>
                <a:ext uri="{63B3BB69-23CF-44E3-9099-C40C66FF867C}">
                  <a14:compatExt spid="_x0000_s76894"/>
                </a:ext>
                <a:ext uri="{FF2B5EF4-FFF2-40B4-BE49-F238E27FC236}">
                  <a16:creationId xmlns:a16="http://schemas.microsoft.com/office/drawing/2014/main" id="{00000000-0008-0000-0600-00005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76895" name="Check Box 95" hidden="1">
              <a:extLst>
                <a:ext uri="{63B3BB69-23CF-44E3-9099-C40C66FF867C}">
                  <a14:compatExt spid="_x0000_s76895"/>
                </a:ext>
                <a:ext uri="{FF2B5EF4-FFF2-40B4-BE49-F238E27FC236}">
                  <a16:creationId xmlns:a16="http://schemas.microsoft.com/office/drawing/2014/main" id="{00000000-0008-0000-0600-00005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76896" name="Check Box 96" hidden="1">
              <a:extLst>
                <a:ext uri="{63B3BB69-23CF-44E3-9099-C40C66FF867C}">
                  <a14:compatExt spid="_x0000_s76896"/>
                </a:ext>
                <a:ext uri="{FF2B5EF4-FFF2-40B4-BE49-F238E27FC236}">
                  <a16:creationId xmlns:a16="http://schemas.microsoft.com/office/drawing/2014/main" id="{00000000-0008-0000-0600-00006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76897" name="Check Box 97" hidden="1">
              <a:extLst>
                <a:ext uri="{63B3BB69-23CF-44E3-9099-C40C66FF867C}">
                  <a14:compatExt spid="_x0000_s76897"/>
                </a:ext>
                <a:ext uri="{FF2B5EF4-FFF2-40B4-BE49-F238E27FC236}">
                  <a16:creationId xmlns:a16="http://schemas.microsoft.com/office/drawing/2014/main" id="{00000000-0008-0000-0600-00006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76898" name="Check Box 98" hidden="1">
              <a:extLst>
                <a:ext uri="{63B3BB69-23CF-44E3-9099-C40C66FF867C}">
                  <a14:compatExt spid="_x0000_s76898"/>
                </a:ext>
                <a:ext uri="{FF2B5EF4-FFF2-40B4-BE49-F238E27FC236}">
                  <a16:creationId xmlns:a16="http://schemas.microsoft.com/office/drawing/2014/main" id="{00000000-0008-0000-0600-00006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76899" name="Check Box 99" hidden="1">
              <a:extLst>
                <a:ext uri="{63B3BB69-23CF-44E3-9099-C40C66FF867C}">
                  <a14:compatExt spid="_x0000_s76899"/>
                </a:ext>
                <a:ext uri="{FF2B5EF4-FFF2-40B4-BE49-F238E27FC236}">
                  <a16:creationId xmlns:a16="http://schemas.microsoft.com/office/drawing/2014/main" id="{00000000-0008-0000-0600-00006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76900" name="Check Box 100" hidden="1">
              <a:extLst>
                <a:ext uri="{63B3BB69-23CF-44E3-9099-C40C66FF867C}">
                  <a14:compatExt spid="_x0000_s76900"/>
                </a:ext>
                <a:ext uri="{FF2B5EF4-FFF2-40B4-BE49-F238E27FC236}">
                  <a16:creationId xmlns:a16="http://schemas.microsoft.com/office/drawing/2014/main" id="{00000000-0008-0000-0600-00006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76901" name="Check Box 101" hidden="1">
              <a:extLst>
                <a:ext uri="{63B3BB69-23CF-44E3-9099-C40C66FF867C}">
                  <a14:compatExt spid="_x0000_s76901"/>
                </a:ext>
                <a:ext uri="{FF2B5EF4-FFF2-40B4-BE49-F238E27FC236}">
                  <a16:creationId xmlns:a16="http://schemas.microsoft.com/office/drawing/2014/main" id="{00000000-0008-0000-0600-00006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76902" name="Check Box 102" hidden="1">
              <a:extLst>
                <a:ext uri="{63B3BB69-23CF-44E3-9099-C40C66FF867C}">
                  <a14:compatExt spid="_x0000_s76902"/>
                </a:ext>
                <a:ext uri="{FF2B5EF4-FFF2-40B4-BE49-F238E27FC236}">
                  <a16:creationId xmlns:a16="http://schemas.microsoft.com/office/drawing/2014/main" id="{00000000-0008-0000-0600-00006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76903" name="Check Box 103" hidden="1">
              <a:extLst>
                <a:ext uri="{63B3BB69-23CF-44E3-9099-C40C66FF867C}">
                  <a14:compatExt spid="_x0000_s76903"/>
                </a:ext>
                <a:ext uri="{FF2B5EF4-FFF2-40B4-BE49-F238E27FC236}">
                  <a16:creationId xmlns:a16="http://schemas.microsoft.com/office/drawing/2014/main" id="{00000000-0008-0000-0600-00006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76904" name="Check Box 104" hidden="1">
              <a:extLst>
                <a:ext uri="{63B3BB69-23CF-44E3-9099-C40C66FF867C}">
                  <a14:compatExt spid="_x0000_s76904"/>
                </a:ext>
                <a:ext uri="{FF2B5EF4-FFF2-40B4-BE49-F238E27FC236}">
                  <a16:creationId xmlns:a16="http://schemas.microsoft.com/office/drawing/2014/main" id="{00000000-0008-0000-0600-00006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76905" name="Check Box 105" hidden="1">
              <a:extLst>
                <a:ext uri="{63B3BB69-23CF-44E3-9099-C40C66FF867C}">
                  <a14:compatExt spid="_x0000_s76905"/>
                </a:ext>
                <a:ext uri="{FF2B5EF4-FFF2-40B4-BE49-F238E27FC236}">
                  <a16:creationId xmlns:a16="http://schemas.microsoft.com/office/drawing/2014/main" id="{00000000-0008-0000-0600-00006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76906" name="Check Box 106" hidden="1">
              <a:extLst>
                <a:ext uri="{63B3BB69-23CF-44E3-9099-C40C66FF867C}">
                  <a14:compatExt spid="_x0000_s76906"/>
                </a:ext>
                <a:ext uri="{FF2B5EF4-FFF2-40B4-BE49-F238E27FC236}">
                  <a16:creationId xmlns:a16="http://schemas.microsoft.com/office/drawing/2014/main" id="{00000000-0008-0000-0600-00006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76907" name="Check Box 107" hidden="1">
              <a:extLst>
                <a:ext uri="{63B3BB69-23CF-44E3-9099-C40C66FF867C}">
                  <a14:compatExt spid="_x0000_s76907"/>
                </a:ext>
                <a:ext uri="{FF2B5EF4-FFF2-40B4-BE49-F238E27FC236}">
                  <a16:creationId xmlns:a16="http://schemas.microsoft.com/office/drawing/2014/main" id="{00000000-0008-0000-0600-00006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76908" name="Check Box 108" hidden="1">
              <a:extLst>
                <a:ext uri="{63B3BB69-23CF-44E3-9099-C40C66FF867C}">
                  <a14:compatExt spid="_x0000_s76908"/>
                </a:ext>
                <a:ext uri="{FF2B5EF4-FFF2-40B4-BE49-F238E27FC236}">
                  <a16:creationId xmlns:a16="http://schemas.microsoft.com/office/drawing/2014/main" id="{00000000-0008-0000-0600-00006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76912" name="Check Box 112" hidden="1">
              <a:extLst>
                <a:ext uri="{63B3BB69-23CF-44E3-9099-C40C66FF867C}">
                  <a14:compatExt spid="_x0000_s76912"/>
                </a:ext>
                <a:ext uri="{FF2B5EF4-FFF2-40B4-BE49-F238E27FC236}">
                  <a16:creationId xmlns:a16="http://schemas.microsoft.com/office/drawing/2014/main" id="{00000000-0008-0000-0600-00007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76913" name="Check Box 113" hidden="1">
              <a:extLst>
                <a:ext uri="{63B3BB69-23CF-44E3-9099-C40C66FF867C}">
                  <a14:compatExt spid="_x0000_s76913"/>
                </a:ext>
                <a:ext uri="{FF2B5EF4-FFF2-40B4-BE49-F238E27FC236}">
                  <a16:creationId xmlns:a16="http://schemas.microsoft.com/office/drawing/2014/main" id="{00000000-0008-0000-0600-00007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76914" name="Check Box 114" hidden="1">
              <a:extLst>
                <a:ext uri="{63B3BB69-23CF-44E3-9099-C40C66FF867C}">
                  <a14:compatExt spid="_x0000_s76914"/>
                </a:ext>
                <a:ext uri="{FF2B5EF4-FFF2-40B4-BE49-F238E27FC236}">
                  <a16:creationId xmlns:a16="http://schemas.microsoft.com/office/drawing/2014/main" id="{00000000-0008-0000-0600-00007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76915" name="Check Box 115" hidden="1">
              <a:extLst>
                <a:ext uri="{63B3BB69-23CF-44E3-9099-C40C66FF867C}">
                  <a14:compatExt spid="_x0000_s76915"/>
                </a:ext>
                <a:ext uri="{FF2B5EF4-FFF2-40B4-BE49-F238E27FC236}">
                  <a16:creationId xmlns:a16="http://schemas.microsoft.com/office/drawing/2014/main" id="{00000000-0008-0000-0600-00007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76916" name="Check Box 116" hidden="1">
              <a:extLst>
                <a:ext uri="{63B3BB69-23CF-44E3-9099-C40C66FF867C}">
                  <a14:compatExt spid="_x0000_s76916"/>
                </a:ext>
                <a:ext uri="{FF2B5EF4-FFF2-40B4-BE49-F238E27FC236}">
                  <a16:creationId xmlns:a16="http://schemas.microsoft.com/office/drawing/2014/main" id="{00000000-0008-0000-0600-00007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76917" name="Check Box 117" hidden="1">
              <a:extLst>
                <a:ext uri="{63B3BB69-23CF-44E3-9099-C40C66FF867C}">
                  <a14:compatExt spid="_x0000_s76917"/>
                </a:ext>
                <a:ext uri="{FF2B5EF4-FFF2-40B4-BE49-F238E27FC236}">
                  <a16:creationId xmlns:a16="http://schemas.microsoft.com/office/drawing/2014/main" id="{00000000-0008-0000-0600-00007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76918" name="Check Box 118" hidden="1">
              <a:extLst>
                <a:ext uri="{63B3BB69-23CF-44E3-9099-C40C66FF867C}">
                  <a14:compatExt spid="_x0000_s76918"/>
                </a:ext>
                <a:ext uri="{FF2B5EF4-FFF2-40B4-BE49-F238E27FC236}">
                  <a16:creationId xmlns:a16="http://schemas.microsoft.com/office/drawing/2014/main" id="{00000000-0008-0000-0600-00007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76919" name="Check Box 119" hidden="1">
              <a:extLst>
                <a:ext uri="{63B3BB69-23CF-44E3-9099-C40C66FF867C}">
                  <a14:compatExt spid="_x0000_s76919"/>
                </a:ext>
                <a:ext uri="{FF2B5EF4-FFF2-40B4-BE49-F238E27FC236}">
                  <a16:creationId xmlns:a16="http://schemas.microsoft.com/office/drawing/2014/main" id="{00000000-0008-0000-0600-00007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76920" name="Check Box 120" hidden="1">
              <a:extLst>
                <a:ext uri="{63B3BB69-23CF-44E3-9099-C40C66FF867C}">
                  <a14:compatExt spid="_x0000_s76920"/>
                </a:ext>
                <a:ext uri="{FF2B5EF4-FFF2-40B4-BE49-F238E27FC236}">
                  <a16:creationId xmlns:a16="http://schemas.microsoft.com/office/drawing/2014/main" id="{00000000-0008-0000-0600-00007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76921" name="Check Box 121" hidden="1">
              <a:extLst>
                <a:ext uri="{63B3BB69-23CF-44E3-9099-C40C66FF867C}">
                  <a14:compatExt spid="_x0000_s76921"/>
                </a:ext>
                <a:ext uri="{FF2B5EF4-FFF2-40B4-BE49-F238E27FC236}">
                  <a16:creationId xmlns:a16="http://schemas.microsoft.com/office/drawing/2014/main" id="{00000000-0008-0000-0600-00007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76922" name="Check Box 122" hidden="1">
              <a:extLst>
                <a:ext uri="{63B3BB69-23CF-44E3-9099-C40C66FF867C}">
                  <a14:compatExt spid="_x0000_s76922"/>
                </a:ext>
                <a:ext uri="{FF2B5EF4-FFF2-40B4-BE49-F238E27FC236}">
                  <a16:creationId xmlns:a16="http://schemas.microsoft.com/office/drawing/2014/main" id="{00000000-0008-0000-0600-00007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76923" name="Check Box 123" hidden="1">
              <a:extLst>
                <a:ext uri="{63B3BB69-23CF-44E3-9099-C40C66FF867C}">
                  <a14:compatExt spid="_x0000_s76923"/>
                </a:ext>
                <a:ext uri="{FF2B5EF4-FFF2-40B4-BE49-F238E27FC236}">
                  <a16:creationId xmlns:a16="http://schemas.microsoft.com/office/drawing/2014/main" id="{00000000-0008-0000-0600-00007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76924" name="Check Box 124" hidden="1">
              <a:extLst>
                <a:ext uri="{63B3BB69-23CF-44E3-9099-C40C66FF867C}">
                  <a14:compatExt spid="_x0000_s76924"/>
                </a:ext>
                <a:ext uri="{FF2B5EF4-FFF2-40B4-BE49-F238E27FC236}">
                  <a16:creationId xmlns:a16="http://schemas.microsoft.com/office/drawing/2014/main" id="{00000000-0008-0000-0600-00007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76925" name="Check Box 125" hidden="1">
              <a:extLst>
                <a:ext uri="{63B3BB69-23CF-44E3-9099-C40C66FF867C}">
                  <a14:compatExt spid="_x0000_s76925"/>
                </a:ext>
                <a:ext uri="{FF2B5EF4-FFF2-40B4-BE49-F238E27FC236}">
                  <a16:creationId xmlns:a16="http://schemas.microsoft.com/office/drawing/2014/main" id="{00000000-0008-0000-0600-00007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76926" name="Check Box 126" hidden="1">
              <a:extLst>
                <a:ext uri="{63B3BB69-23CF-44E3-9099-C40C66FF867C}">
                  <a14:compatExt spid="_x0000_s76926"/>
                </a:ext>
                <a:ext uri="{FF2B5EF4-FFF2-40B4-BE49-F238E27FC236}">
                  <a16:creationId xmlns:a16="http://schemas.microsoft.com/office/drawing/2014/main" id="{00000000-0008-0000-0600-00007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76927" name="Check Box 127" hidden="1">
              <a:extLst>
                <a:ext uri="{63B3BB69-23CF-44E3-9099-C40C66FF867C}">
                  <a14:compatExt spid="_x0000_s76927"/>
                </a:ext>
                <a:ext uri="{FF2B5EF4-FFF2-40B4-BE49-F238E27FC236}">
                  <a16:creationId xmlns:a16="http://schemas.microsoft.com/office/drawing/2014/main" id="{00000000-0008-0000-0600-00007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76928" name="Check Box 128" hidden="1">
              <a:extLst>
                <a:ext uri="{63B3BB69-23CF-44E3-9099-C40C66FF867C}">
                  <a14:compatExt spid="_x0000_s76928"/>
                </a:ext>
                <a:ext uri="{FF2B5EF4-FFF2-40B4-BE49-F238E27FC236}">
                  <a16:creationId xmlns:a16="http://schemas.microsoft.com/office/drawing/2014/main" id="{00000000-0008-0000-0600-00008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76929" name="Check Box 129" hidden="1">
              <a:extLst>
                <a:ext uri="{63B3BB69-23CF-44E3-9099-C40C66FF867C}">
                  <a14:compatExt spid="_x0000_s76929"/>
                </a:ext>
                <a:ext uri="{FF2B5EF4-FFF2-40B4-BE49-F238E27FC236}">
                  <a16:creationId xmlns:a16="http://schemas.microsoft.com/office/drawing/2014/main" id="{00000000-0008-0000-0600-00008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76930" name="Check Box 130" hidden="1">
              <a:extLst>
                <a:ext uri="{63B3BB69-23CF-44E3-9099-C40C66FF867C}">
                  <a14:compatExt spid="_x0000_s76930"/>
                </a:ext>
                <a:ext uri="{FF2B5EF4-FFF2-40B4-BE49-F238E27FC236}">
                  <a16:creationId xmlns:a16="http://schemas.microsoft.com/office/drawing/2014/main" id="{00000000-0008-0000-0600-00008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76931" name="Check Box 131" hidden="1">
              <a:extLst>
                <a:ext uri="{63B3BB69-23CF-44E3-9099-C40C66FF867C}">
                  <a14:compatExt spid="_x0000_s76931"/>
                </a:ext>
                <a:ext uri="{FF2B5EF4-FFF2-40B4-BE49-F238E27FC236}">
                  <a16:creationId xmlns:a16="http://schemas.microsoft.com/office/drawing/2014/main" id="{00000000-0008-0000-0600-00008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76932" name="Check Box 132" hidden="1">
              <a:extLst>
                <a:ext uri="{63B3BB69-23CF-44E3-9099-C40C66FF867C}">
                  <a14:compatExt spid="_x0000_s76932"/>
                </a:ext>
                <a:ext uri="{FF2B5EF4-FFF2-40B4-BE49-F238E27FC236}">
                  <a16:creationId xmlns:a16="http://schemas.microsoft.com/office/drawing/2014/main" id="{00000000-0008-0000-0600-00008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76933" name="Check Box 133" hidden="1">
              <a:extLst>
                <a:ext uri="{63B3BB69-23CF-44E3-9099-C40C66FF867C}">
                  <a14:compatExt spid="_x0000_s76933"/>
                </a:ext>
                <a:ext uri="{FF2B5EF4-FFF2-40B4-BE49-F238E27FC236}">
                  <a16:creationId xmlns:a16="http://schemas.microsoft.com/office/drawing/2014/main" id="{00000000-0008-0000-0600-00008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76934" name="Check Box 134" hidden="1">
              <a:extLst>
                <a:ext uri="{63B3BB69-23CF-44E3-9099-C40C66FF867C}">
                  <a14:compatExt spid="_x0000_s76934"/>
                </a:ext>
                <a:ext uri="{FF2B5EF4-FFF2-40B4-BE49-F238E27FC236}">
                  <a16:creationId xmlns:a16="http://schemas.microsoft.com/office/drawing/2014/main" id="{00000000-0008-0000-0600-00008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76935" name="Check Box 135" hidden="1">
              <a:extLst>
                <a:ext uri="{63B3BB69-23CF-44E3-9099-C40C66FF867C}">
                  <a14:compatExt spid="_x0000_s76935"/>
                </a:ext>
                <a:ext uri="{FF2B5EF4-FFF2-40B4-BE49-F238E27FC236}">
                  <a16:creationId xmlns:a16="http://schemas.microsoft.com/office/drawing/2014/main" id="{00000000-0008-0000-0600-00008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76936" name="Check Box 136" hidden="1">
              <a:extLst>
                <a:ext uri="{63B3BB69-23CF-44E3-9099-C40C66FF867C}">
                  <a14:compatExt spid="_x0000_s76936"/>
                </a:ext>
                <a:ext uri="{FF2B5EF4-FFF2-40B4-BE49-F238E27FC236}">
                  <a16:creationId xmlns:a16="http://schemas.microsoft.com/office/drawing/2014/main" id="{00000000-0008-0000-0600-00008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76937" name="Check Box 137" hidden="1">
              <a:extLst>
                <a:ext uri="{63B3BB69-23CF-44E3-9099-C40C66FF867C}">
                  <a14:compatExt spid="_x0000_s76937"/>
                </a:ext>
                <a:ext uri="{FF2B5EF4-FFF2-40B4-BE49-F238E27FC236}">
                  <a16:creationId xmlns:a16="http://schemas.microsoft.com/office/drawing/2014/main" id="{00000000-0008-0000-0600-00008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76938" name="Check Box 138" hidden="1">
              <a:extLst>
                <a:ext uri="{63B3BB69-23CF-44E3-9099-C40C66FF867C}">
                  <a14:compatExt spid="_x0000_s76938"/>
                </a:ext>
                <a:ext uri="{FF2B5EF4-FFF2-40B4-BE49-F238E27FC236}">
                  <a16:creationId xmlns:a16="http://schemas.microsoft.com/office/drawing/2014/main" id="{00000000-0008-0000-0600-00008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76939" name="Check Box 139" hidden="1">
              <a:extLst>
                <a:ext uri="{63B3BB69-23CF-44E3-9099-C40C66FF867C}">
                  <a14:compatExt spid="_x0000_s76939"/>
                </a:ext>
                <a:ext uri="{FF2B5EF4-FFF2-40B4-BE49-F238E27FC236}">
                  <a16:creationId xmlns:a16="http://schemas.microsoft.com/office/drawing/2014/main" id="{00000000-0008-0000-0600-00008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76940" name="Check Box 140" hidden="1">
              <a:extLst>
                <a:ext uri="{63B3BB69-23CF-44E3-9099-C40C66FF867C}">
                  <a14:compatExt spid="_x0000_s76940"/>
                </a:ext>
                <a:ext uri="{FF2B5EF4-FFF2-40B4-BE49-F238E27FC236}">
                  <a16:creationId xmlns:a16="http://schemas.microsoft.com/office/drawing/2014/main" id="{00000000-0008-0000-0600-00008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76941" name="Check Box 141" hidden="1">
              <a:extLst>
                <a:ext uri="{63B3BB69-23CF-44E3-9099-C40C66FF867C}">
                  <a14:compatExt spid="_x0000_s76941"/>
                </a:ext>
                <a:ext uri="{FF2B5EF4-FFF2-40B4-BE49-F238E27FC236}">
                  <a16:creationId xmlns:a16="http://schemas.microsoft.com/office/drawing/2014/main" id="{00000000-0008-0000-0600-00008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76942" name="Check Box 142" hidden="1">
              <a:extLst>
                <a:ext uri="{63B3BB69-23CF-44E3-9099-C40C66FF867C}">
                  <a14:compatExt spid="_x0000_s76942"/>
                </a:ext>
                <a:ext uri="{FF2B5EF4-FFF2-40B4-BE49-F238E27FC236}">
                  <a16:creationId xmlns:a16="http://schemas.microsoft.com/office/drawing/2014/main" id="{00000000-0008-0000-0600-00008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76943" name="Check Box 143" hidden="1">
              <a:extLst>
                <a:ext uri="{63B3BB69-23CF-44E3-9099-C40C66FF867C}">
                  <a14:compatExt spid="_x0000_s76943"/>
                </a:ext>
                <a:ext uri="{FF2B5EF4-FFF2-40B4-BE49-F238E27FC236}">
                  <a16:creationId xmlns:a16="http://schemas.microsoft.com/office/drawing/2014/main" id="{00000000-0008-0000-0600-00008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76944" name="Check Box 144" hidden="1">
              <a:extLst>
                <a:ext uri="{63B3BB69-23CF-44E3-9099-C40C66FF867C}">
                  <a14:compatExt spid="_x0000_s76944"/>
                </a:ext>
                <a:ext uri="{FF2B5EF4-FFF2-40B4-BE49-F238E27FC236}">
                  <a16:creationId xmlns:a16="http://schemas.microsoft.com/office/drawing/2014/main" id="{00000000-0008-0000-0600-00009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76945" name="Check Box 145" hidden="1">
              <a:extLst>
                <a:ext uri="{63B3BB69-23CF-44E3-9099-C40C66FF867C}">
                  <a14:compatExt spid="_x0000_s76945"/>
                </a:ext>
                <a:ext uri="{FF2B5EF4-FFF2-40B4-BE49-F238E27FC236}">
                  <a16:creationId xmlns:a16="http://schemas.microsoft.com/office/drawing/2014/main" id="{00000000-0008-0000-0600-00009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76946" name="Check Box 146" hidden="1">
              <a:extLst>
                <a:ext uri="{63B3BB69-23CF-44E3-9099-C40C66FF867C}">
                  <a14:compatExt spid="_x0000_s76946"/>
                </a:ext>
                <a:ext uri="{FF2B5EF4-FFF2-40B4-BE49-F238E27FC236}">
                  <a16:creationId xmlns:a16="http://schemas.microsoft.com/office/drawing/2014/main" id="{00000000-0008-0000-0600-00009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76947" name="Check Box 147" hidden="1">
              <a:extLst>
                <a:ext uri="{63B3BB69-23CF-44E3-9099-C40C66FF867C}">
                  <a14:compatExt spid="_x0000_s76947"/>
                </a:ext>
                <a:ext uri="{FF2B5EF4-FFF2-40B4-BE49-F238E27FC236}">
                  <a16:creationId xmlns:a16="http://schemas.microsoft.com/office/drawing/2014/main" id="{00000000-0008-0000-0600-00009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76948" name="Check Box 148" hidden="1">
              <a:extLst>
                <a:ext uri="{63B3BB69-23CF-44E3-9099-C40C66FF867C}">
                  <a14:compatExt spid="_x0000_s76948"/>
                </a:ext>
                <a:ext uri="{FF2B5EF4-FFF2-40B4-BE49-F238E27FC236}">
                  <a16:creationId xmlns:a16="http://schemas.microsoft.com/office/drawing/2014/main" id="{00000000-0008-0000-0600-00009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76949" name="Check Box 149" hidden="1">
              <a:extLst>
                <a:ext uri="{63B3BB69-23CF-44E3-9099-C40C66FF867C}">
                  <a14:compatExt spid="_x0000_s76949"/>
                </a:ext>
                <a:ext uri="{FF2B5EF4-FFF2-40B4-BE49-F238E27FC236}">
                  <a16:creationId xmlns:a16="http://schemas.microsoft.com/office/drawing/2014/main" id="{00000000-0008-0000-0600-00009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76950" name="Check Box 150" hidden="1">
              <a:extLst>
                <a:ext uri="{63B3BB69-23CF-44E3-9099-C40C66FF867C}">
                  <a14:compatExt spid="_x0000_s76950"/>
                </a:ext>
                <a:ext uri="{FF2B5EF4-FFF2-40B4-BE49-F238E27FC236}">
                  <a16:creationId xmlns:a16="http://schemas.microsoft.com/office/drawing/2014/main" id="{00000000-0008-0000-0600-000096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76951" name="Check Box 151" hidden="1">
              <a:extLst>
                <a:ext uri="{63B3BB69-23CF-44E3-9099-C40C66FF867C}">
                  <a14:compatExt spid="_x0000_s76951"/>
                </a:ext>
                <a:ext uri="{FF2B5EF4-FFF2-40B4-BE49-F238E27FC236}">
                  <a16:creationId xmlns:a16="http://schemas.microsoft.com/office/drawing/2014/main" id="{00000000-0008-0000-0600-000097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76952" name="Check Box 152" hidden="1">
              <a:extLst>
                <a:ext uri="{63B3BB69-23CF-44E3-9099-C40C66FF867C}">
                  <a14:compatExt spid="_x0000_s76952"/>
                </a:ext>
                <a:ext uri="{FF2B5EF4-FFF2-40B4-BE49-F238E27FC236}">
                  <a16:creationId xmlns:a16="http://schemas.microsoft.com/office/drawing/2014/main" id="{00000000-0008-0000-0600-000098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76953" name="Check Box 153" hidden="1">
              <a:extLst>
                <a:ext uri="{63B3BB69-23CF-44E3-9099-C40C66FF867C}">
                  <a14:compatExt spid="_x0000_s76953"/>
                </a:ext>
                <a:ext uri="{FF2B5EF4-FFF2-40B4-BE49-F238E27FC236}">
                  <a16:creationId xmlns:a16="http://schemas.microsoft.com/office/drawing/2014/main" id="{00000000-0008-0000-0600-000099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76954" name="Check Box 154" hidden="1">
              <a:extLst>
                <a:ext uri="{63B3BB69-23CF-44E3-9099-C40C66FF867C}">
                  <a14:compatExt spid="_x0000_s76954"/>
                </a:ext>
                <a:ext uri="{FF2B5EF4-FFF2-40B4-BE49-F238E27FC236}">
                  <a16:creationId xmlns:a16="http://schemas.microsoft.com/office/drawing/2014/main" id="{00000000-0008-0000-0600-00009A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76955" name="Check Box 155" hidden="1">
              <a:extLst>
                <a:ext uri="{63B3BB69-23CF-44E3-9099-C40C66FF867C}">
                  <a14:compatExt spid="_x0000_s76955"/>
                </a:ext>
                <a:ext uri="{FF2B5EF4-FFF2-40B4-BE49-F238E27FC236}">
                  <a16:creationId xmlns:a16="http://schemas.microsoft.com/office/drawing/2014/main" id="{00000000-0008-0000-0600-00009B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76956" name="Check Box 156" hidden="1">
              <a:extLst>
                <a:ext uri="{63B3BB69-23CF-44E3-9099-C40C66FF867C}">
                  <a14:compatExt spid="_x0000_s76956"/>
                </a:ext>
                <a:ext uri="{FF2B5EF4-FFF2-40B4-BE49-F238E27FC236}">
                  <a16:creationId xmlns:a16="http://schemas.microsoft.com/office/drawing/2014/main" id="{00000000-0008-0000-0600-00009C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76957" name="Check Box 157" hidden="1">
              <a:extLst>
                <a:ext uri="{63B3BB69-23CF-44E3-9099-C40C66FF867C}">
                  <a14:compatExt spid="_x0000_s76957"/>
                </a:ext>
                <a:ext uri="{FF2B5EF4-FFF2-40B4-BE49-F238E27FC236}">
                  <a16:creationId xmlns:a16="http://schemas.microsoft.com/office/drawing/2014/main" id="{00000000-0008-0000-0600-00009D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76958" name="Check Box 158" hidden="1">
              <a:extLst>
                <a:ext uri="{63B3BB69-23CF-44E3-9099-C40C66FF867C}">
                  <a14:compatExt spid="_x0000_s76958"/>
                </a:ext>
                <a:ext uri="{FF2B5EF4-FFF2-40B4-BE49-F238E27FC236}">
                  <a16:creationId xmlns:a16="http://schemas.microsoft.com/office/drawing/2014/main" id="{00000000-0008-0000-0600-00009E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76959" name="Check Box 159" hidden="1">
              <a:extLst>
                <a:ext uri="{63B3BB69-23CF-44E3-9099-C40C66FF867C}">
                  <a14:compatExt spid="_x0000_s76959"/>
                </a:ext>
                <a:ext uri="{FF2B5EF4-FFF2-40B4-BE49-F238E27FC236}">
                  <a16:creationId xmlns:a16="http://schemas.microsoft.com/office/drawing/2014/main" id="{00000000-0008-0000-0600-00009F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76960" name="Check Box 160" hidden="1">
              <a:extLst>
                <a:ext uri="{63B3BB69-23CF-44E3-9099-C40C66FF867C}">
                  <a14:compatExt spid="_x0000_s76960"/>
                </a:ext>
                <a:ext uri="{FF2B5EF4-FFF2-40B4-BE49-F238E27FC236}">
                  <a16:creationId xmlns:a16="http://schemas.microsoft.com/office/drawing/2014/main" id="{00000000-0008-0000-0600-0000A0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76961" name="Check Box 161" hidden="1">
              <a:extLst>
                <a:ext uri="{63B3BB69-23CF-44E3-9099-C40C66FF867C}">
                  <a14:compatExt spid="_x0000_s76961"/>
                </a:ext>
                <a:ext uri="{FF2B5EF4-FFF2-40B4-BE49-F238E27FC236}">
                  <a16:creationId xmlns:a16="http://schemas.microsoft.com/office/drawing/2014/main" id="{00000000-0008-0000-0600-0000A1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76962" name="Check Box 162" hidden="1">
              <a:extLst>
                <a:ext uri="{63B3BB69-23CF-44E3-9099-C40C66FF867C}">
                  <a14:compatExt spid="_x0000_s76962"/>
                </a:ext>
                <a:ext uri="{FF2B5EF4-FFF2-40B4-BE49-F238E27FC236}">
                  <a16:creationId xmlns:a16="http://schemas.microsoft.com/office/drawing/2014/main" id="{00000000-0008-0000-0600-0000A2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76963" name="Check Box 163" hidden="1">
              <a:extLst>
                <a:ext uri="{63B3BB69-23CF-44E3-9099-C40C66FF867C}">
                  <a14:compatExt spid="_x0000_s76963"/>
                </a:ext>
                <a:ext uri="{FF2B5EF4-FFF2-40B4-BE49-F238E27FC236}">
                  <a16:creationId xmlns:a16="http://schemas.microsoft.com/office/drawing/2014/main" id="{00000000-0008-0000-0600-0000A3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76964" name="Check Box 164" hidden="1">
              <a:extLst>
                <a:ext uri="{63B3BB69-23CF-44E3-9099-C40C66FF867C}">
                  <a14:compatExt spid="_x0000_s76964"/>
                </a:ext>
                <a:ext uri="{FF2B5EF4-FFF2-40B4-BE49-F238E27FC236}">
                  <a16:creationId xmlns:a16="http://schemas.microsoft.com/office/drawing/2014/main" id="{00000000-0008-0000-0600-0000A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76965" name="Check Box 165" hidden="1">
              <a:extLst>
                <a:ext uri="{63B3BB69-23CF-44E3-9099-C40C66FF867C}">
                  <a14:compatExt spid="_x0000_s76965"/>
                </a:ext>
                <a:ext uri="{FF2B5EF4-FFF2-40B4-BE49-F238E27FC236}">
                  <a16:creationId xmlns:a16="http://schemas.microsoft.com/office/drawing/2014/main" id="{00000000-0008-0000-0600-0000A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30</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104775</xdr:colOff>
          <xdr:row>6</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104775</xdr:colOff>
          <xdr:row>6</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104775</xdr:colOff>
          <xdr:row>8</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104775</xdr:colOff>
          <xdr:row>8</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104775</xdr:colOff>
          <xdr:row>10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104775</xdr:colOff>
          <xdr:row>10</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104775</xdr:colOff>
          <xdr:row>12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104775</xdr:colOff>
          <xdr:row>12</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104775</xdr:colOff>
          <xdr:row>16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104775</xdr:colOff>
          <xdr:row>16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104775</xdr:colOff>
          <xdr:row>18</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104775</xdr:colOff>
          <xdr:row>18</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104775</xdr:colOff>
          <xdr:row>24</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104775</xdr:colOff>
          <xdr:row>24</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104775</xdr:colOff>
          <xdr:row>30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104775</xdr:colOff>
          <xdr:row>30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104775</xdr:colOff>
          <xdr:row>32</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104775</xdr:colOff>
          <xdr:row>32</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104775</xdr:colOff>
          <xdr:row>33</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104775</xdr:colOff>
          <xdr:row>33</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104775</xdr:colOff>
          <xdr:row>35</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104775</xdr:colOff>
          <xdr:row>35</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104775</xdr:colOff>
          <xdr:row>39</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104775</xdr:colOff>
          <xdr:row>39</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104775</xdr:colOff>
          <xdr:row>41</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104775</xdr:colOff>
          <xdr:row>41</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104775</xdr:colOff>
          <xdr:row>43</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B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104775</xdr:colOff>
          <xdr:row>43</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B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123825</xdr:colOff>
          <xdr:row>13</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B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123825</xdr:colOff>
          <xdr:row>13</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B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123825</xdr:colOff>
          <xdr:row>19</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B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123825</xdr:colOff>
          <xdr:row>19</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B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123825</xdr:colOff>
          <xdr:row>37</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B00-00002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123825</xdr:colOff>
          <xdr:row>37</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B00-00002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104775</xdr:colOff>
          <xdr:row>26</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B00-00002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104775</xdr:colOff>
          <xdr:row>26</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B00-00002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104775</xdr:colOff>
          <xdr:row>28</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B00-00002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104775</xdr:colOff>
          <xdr:row>28</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B00-00002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 name="グループ化 8">
              <a:extLst>
                <a:ext uri="{FF2B5EF4-FFF2-40B4-BE49-F238E27FC236}">
                  <a16:creationId xmlns:a16="http://schemas.microsoft.com/office/drawing/2014/main" id="{00000000-0008-0000-0C00-000002000000}"/>
                </a:ext>
              </a:extLst>
            </xdr:cNvPr>
            <xdr:cNvGrpSpPr>
              <a:grpSpLocks/>
            </xdr:cNvGrpSpPr>
          </xdr:nvGrpSpPr>
          <xdr:grpSpPr bwMode="auto">
            <a:xfrm>
              <a:off x="0" y="0"/>
              <a:ext cx="0" cy="0"/>
              <a:chOff x="0" y="0"/>
              <a:chExt cx="11593279" cy="485775"/>
            </a:xfrm>
          </xdr:grpSpPr>
          <xdr:sp macro="" textlink="">
            <xdr:nvSpPr>
              <xdr:cNvPr id="15361" name="次のシートへ"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sp macro="" textlink="">
            <xdr:nvSpPr>
              <xdr:cNvPr id="15362" name="次のシートへ"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10171332" y="47625"/>
                <a:ext cx="1421947"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sp macro="" textlink="">
            <xdr:nvSpPr>
              <xdr:cNvPr id="15363" name="次のシートへ"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8530311" y="47625"/>
                <a:ext cx="1412421"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sp macro="" textlink="">
            <xdr:nvSpPr>
              <xdr:cNvPr id="15364" name="印刷"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123825" y="47625"/>
                <a:ext cx="1408339"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印刷</a:t>
                </a:r>
              </a:p>
            </xdr:txBody>
          </xdr:sp>
          <xdr:sp macro="" textlink="">
            <xdr:nvSpPr>
              <xdr:cNvPr id="15365" name="印刷" hidden="1">
                <a:extLst>
                  <a:ext uri="{63B3BB69-23CF-44E3-9099-C40C66FF867C}">
                    <a14:compatExt spid="_x0000_s15365"/>
                  </a:ext>
                  <a:ext uri="{FF2B5EF4-FFF2-40B4-BE49-F238E27FC236}">
                    <a16:creationId xmlns:a16="http://schemas.microsoft.com/office/drawing/2014/main" id="{00000000-0008-0000-0C00-0000053C0000}"/>
                  </a:ext>
                </a:extLst>
              </xdr:cNvPr>
              <xdr:cNvSpPr/>
            </xdr:nvSpPr>
            <xdr:spPr bwMode="auto">
              <a:xfrm>
                <a:off x="1798864" y="47625"/>
                <a:ext cx="1419225"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拡大</a:t>
                </a:r>
              </a:p>
            </xdr:txBody>
          </xdr:sp>
          <xdr:sp macro="" textlink="">
            <xdr:nvSpPr>
              <xdr:cNvPr id="15366" name="印刷"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3446689" y="47625"/>
                <a:ext cx="1406979"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縮小</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C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C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C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C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C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C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C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C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C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C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C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C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C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C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C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C00-00001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C00-00001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C00-00001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C00-00001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C00-00002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C00-00002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C00-00002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C00-00002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C00-00002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C00-00002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C00-00002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C00-00002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C00-00002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C00-00002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C00-00002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C00-00002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C00-00002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C00-00002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C00-00002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4</xdr:row>
          <xdr:rowOff>0</xdr:rowOff>
        </xdr:from>
        <xdr:to>
          <xdr:col>10</xdr:col>
          <xdr:colOff>123825</xdr:colOff>
          <xdr:row>6</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xdr:row>
          <xdr:rowOff>0</xdr:rowOff>
        </xdr:from>
        <xdr:to>
          <xdr:col>14</xdr:col>
          <xdr:colOff>123825</xdr:colOff>
          <xdr:row>6</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0</xdr:rowOff>
        </xdr:from>
        <xdr:to>
          <xdr:col>10</xdr:col>
          <xdr:colOff>123825</xdr:colOff>
          <xdr:row>8</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0</xdr:rowOff>
        </xdr:from>
        <xdr:to>
          <xdr:col>14</xdr:col>
          <xdr:colOff>123825</xdr:colOff>
          <xdr:row>8</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D00-00000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0</xdr:rowOff>
        </xdr:from>
        <xdr:to>
          <xdr:col>10</xdr:col>
          <xdr:colOff>123825</xdr:colOff>
          <xdr:row>10</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D00-00000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0</xdr:rowOff>
        </xdr:from>
        <xdr:to>
          <xdr:col>14</xdr:col>
          <xdr:colOff>123825</xdr:colOff>
          <xdr:row>10</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D00-00000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0</xdr:rowOff>
        </xdr:from>
        <xdr:to>
          <xdr:col>13</xdr:col>
          <xdr:colOff>123825</xdr:colOff>
          <xdr:row>12</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D00-00000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0</xdr:rowOff>
        </xdr:from>
        <xdr:to>
          <xdr:col>18</xdr:col>
          <xdr:colOff>123825</xdr:colOff>
          <xdr:row>12</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10</xdr:row>
          <xdr:rowOff>0</xdr:rowOff>
        </xdr:from>
        <xdr:to>
          <xdr:col>26</xdr:col>
          <xdr:colOff>123825</xdr:colOff>
          <xdr:row>12</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xdr:row>
          <xdr:rowOff>0</xdr:rowOff>
        </xdr:from>
        <xdr:to>
          <xdr:col>26</xdr:col>
          <xdr:colOff>123825</xdr:colOff>
          <xdr:row>8</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123825</xdr:colOff>
          <xdr:row>8</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D00-00000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0</xdr:rowOff>
        </xdr:from>
        <xdr:to>
          <xdr:col>26</xdr:col>
          <xdr:colOff>123825</xdr:colOff>
          <xdr:row>10</xdr:row>
          <xdr:rowOff>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D00-00000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123825</xdr:colOff>
          <xdr:row>10</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D00-00000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xdr:row>
          <xdr:rowOff>0</xdr:rowOff>
        </xdr:from>
        <xdr:to>
          <xdr:col>26</xdr:col>
          <xdr:colOff>123825</xdr:colOff>
          <xdr:row>6</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D00-00000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0</xdr:rowOff>
        </xdr:from>
        <xdr:to>
          <xdr:col>30</xdr:col>
          <xdr:colOff>123825</xdr:colOff>
          <xdr:row>6</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D00-00000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0</xdr:rowOff>
        </xdr:from>
        <xdr:to>
          <xdr:col>18</xdr:col>
          <xdr:colOff>123825</xdr:colOff>
          <xdr:row>26</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D00-00001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0</xdr:rowOff>
        </xdr:from>
        <xdr:to>
          <xdr:col>26</xdr:col>
          <xdr:colOff>123825</xdr:colOff>
          <xdr:row>26</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D00-00001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123825</xdr:colOff>
          <xdr:row>6</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D00-00001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0</xdr:rowOff>
        </xdr:from>
        <xdr:to>
          <xdr:col>38</xdr:col>
          <xdr:colOff>123825</xdr:colOff>
          <xdr:row>6</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D00-00001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123825</xdr:colOff>
          <xdr:row>8</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D00-00001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xdr:row>
          <xdr:rowOff>0</xdr:rowOff>
        </xdr:from>
        <xdr:to>
          <xdr:col>38</xdr:col>
          <xdr:colOff>123825</xdr:colOff>
          <xdr:row>8</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D00-00001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123825</xdr:colOff>
          <xdr:row>10</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D00-00001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xdr:row>
          <xdr:rowOff>0</xdr:rowOff>
        </xdr:from>
        <xdr:to>
          <xdr:col>38</xdr:col>
          <xdr:colOff>123825</xdr:colOff>
          <xdr:row>10</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D00-00001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4</xdr:row>
          <xdr:rowOff>0</xdr:rowOff>
        </xdr:from>
        <xdr:to>
          <xdr:col>57</xdr:col>
          <xdr:colOff>123825</xdr:colOff>
          <xdr:row>6</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D00-00001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4</xdr:row>
          <xdr:rowOff>0</xdr:rowOff>
        </xdr:from>
        <xdr:to>
          <xdr:col>55</xdr:col>
          <xdr:colOff>123825</xdr:colOff>
          <xdr:row>6</xdr:row>
          <xdr:rowOff>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D00-00001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6</xdr:row>
          <xdr:rowOff>0</xdr:rowOff>
        </xdr:from>
        <xdr:to>
          <xdr:col>57</xdr:col>
          <xdr:colOff>123825</xdr:colOff>
          <xdr:row>8</xdr:row>
          <xdr:rowOff>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D00-00001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6</xdr:row>
          <xdr:rowOff>0</xdr:rowOff>
        </xdr:from>
        <xdr:to>
          <xdr:col>55</xdr:col>
          <xdr:colOff>123825</xdr:colOff>
          <xdr:row>8</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D00-00001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xdr:row>
          <xdr:rowOff>0</xdr:rowOff>
        </xdr:from>
        <xdr:to>
          <xdr:col>57</xdr:col>
          <xdr:colOff>123825</xdr:colOff>
          <xdr:row>10</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D00-00001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8</xdr:row>
          <xdr:rowOff>0</xdr:rowOff>
        </xdr:from>
        <xdr:to>
          <xdr:col>55</xdr:col>
          <xdr:colOff>123825</xdr:colOff>
          <xdr:row>10</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D00-00001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31</xdr:row>
          <xdr:rowOff>0</xdr:rowOff>
        </xdr:from>
        <xdr:to>
          <xdr:col>42</xdr:col>
          <xdr:colOff>123825</xdr:colOff>
          <xdr:row>33</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D00-00002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31</xdr:row>
          <xdr:rowOff>0</xdr:rowOff>
        </xdr:from>
        <xdr:to>
          <xdr:col>51</xdr:col>
          <xdr:colOff>123825</xdr:colOff>
          <xdr:row>33</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D00-00002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35</xdr:row>
          <xdr:rowOff>0</xdr:rowOff>
        </xdr:from>
        <xdr:to>
          <xdr:col>41</xdr:col>
          <xdr:colOff>123825</xdr:colOff>
          <xdr:row>37</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D00-00002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35</xdr:row>
          <xdr:rowOff>0</xdr:rowOff>
        </xdr:from>
        <xdr:to>
          <xdr:col>45</xdr:col>
          <xdr:colOff>123825</xdr:colOff>
          <xdr:row>37</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D00-00002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14</xdr:row>
          <xdr:rowOff>0</xdr:rowOff>
        </xdr:from>
        <xdr:to>
          <xdr:col>45</xdr:col>
          <xdr:colOff>123825</xdr:colOff>
          <xdr:row>16</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D00-00002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0</xdr:rowOff>
        </xdr:from>
        <xdr:to>
          <xdr:col>48</xdr:col>
          <xdr:colOff>123825</xdr:colOff>
          <xdr:row>16</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D00-00002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14</xdr:row>
          <xdr:rowOff>0</xdr:rowOff>
        </xdr:from>
        <xdr:to>
          <xdr:col>37</xdr:col>
          <xdr:colOff>123825</xdr:colOff>
          <xdr:row>16</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D00-00003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14</xdr:row>
          <xdr:rowOff>0</xdr:rowOff>
        </xdr:from>
        <xdr:to>
          <xdr:col>40</xdr:col>
          <xdr:colOff>123825</xdr:colOff>
          <xdr:row>16</xdr:row>
          <xdr:rowOff>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D00-00003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14</xdr:row>
          <xdr:rowOff>0</xdr:rowOff>
        </xdr:from>
        <xdr:to>
          <xdr:col>54</xdr:col>
          <xdr:colOff>123825</xdr:colOff>
          <xdr:row>16</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D00-00003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14</xdr:row>
          <xdr:rowOff>0</xdr:rowOff>
        </xdr:from>
        <xdr:to>
          <xdr:col>57</xdr:col>
          <xdr:colOff>123825</xdr:colOff>
          <xdr:row>16</xdr:row>
          <xdr:rowOff>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D00-00003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19</xdr:row>
          <xdr:rowOff>0</xdr:rowOff>
        </xdr:from>
        <xdr:to>
          <xdr:col>45</xdr:col>
          <xdr:colOff>123825</xdr:colOff>
          <xdr:row>21</xdr:row>
          <xdr:rowOff>19050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D00-00003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19</xdr:row>
          <xdr:rowOff>0</xdr:rowOff>
        </xdr:from>
        <xdr:to>
          <xdr:col>48</xdr:col>
          <xdr:colOff>123825</xdr:colOff>
          <xdr:row>21</xdr:row>
          <xdr:rowOff>19050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D00-00003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19</xdr:row>
          <xdr:rowOff>0</xdr:rowOff>
        </xdr:from>
        <xdr:to>
          <xdr:col>54</xdr:col>
          <xdr:colOff>123825</xdr:colOff>
          <xdr:row>21</xdr:row>
          <xdr:rowOff>19050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D00-00003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19</xdr:row>
          <xdr:rowOff>0</xdr:rowOff>
        </xdr:from>
        <xdr:to>
          <xdr:col>57</xdr:col>
          <xdr:colOff>123825</xdr:colOff>
          <xdr:row>21</xdr:row>
          <xdr:rowOff>19050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D00-00003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0</xdr:rowOff>
        </xdr:from>
        <xdr:to>
          <xdr:col>37</xdr:col>
          <xdr:colOff>123825</xdr:colOff>
          <xdr:row>18</xdr:row>
          <xdr:rowOff>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D00-00003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16</xdr:row>
          <xdr:rowOff>0</xdr:rowOff>
        </xdr:from>
        <xdr:to>
          <xdr:col>56</xdr:col>
          <xdr:colOff>123825</xdr:colOff>
          <xdr:row>18</xdr:row>
          <xdr:rowOff>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D00-00003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0</xdr:rowOff>
        </xdr:from>
        <xdr:to>
          <xdr:col>37</xdr:col>
          <xdr:colOff>123825</xdr:colOff>
          <xdr:row>21</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D00-00003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19</xdr:row>
          <xdr:rowOff>0</xdr:rowOff>
        </xdr:from>
        <xdr:to>
          <xdr:col>40</xdr:col>
          <xdr:colOff>123825</xdr:colOff>
          <xdr:row>21</xdr:row>
          <xdr:rowOff>19050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D00-00003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2</xdr:row>
          <xdr:rowOff>114300</xdr:rowOff>
        </xdr:from>
        <xdr:to>
          <xdr:col>30</xdr:col>
          <xdr:colOff>9525</xdr:colOff>
          <xdr:row>3</xdr:row>
          <xdr:rowOff>114300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E00-00003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9525</xdr:colOff>
          <xdr:row>3</xdr:row>
          <xdr:rowOff>114300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E00-00003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114300</xdr:rowOff>
        </xdr:from>
        <xdr:to>
          <xdr:col>30</xdr:col>
          <xdr:colOff>9525</xdr:colOff>
          <xdr:row>15</xdr:row>
          <xdr:rowOff>114300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E00-00003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114300</xdr:rowOff>
        </xdr:from>
        <xdr:to>
          <xdr:col>33</xdr:col>
          <xdr:colOff>9525</xdr:colOff>
          <xdr:row>15</xdr:row>
          <xdr:rowOff>114300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E00-00003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E00-00003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E00-00003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E00-00003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E00-00003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E00-00003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E00-00004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114300</xdr:rowOff>
        </xdr:from>
        <xdr:to>
          <xdr:col>29</xdr:col>
          <xdr:colOff>0</xdr:colOff>
          <xdr:row>7</xdr:row>
          <xdr:rowOff>104775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E00-00004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114300</xdr:rowOff>
        </xdr:from>
        <xdr:to>
          <xdr:col>35</xdr:col>
          <xdr:colOff>0</xdr:colOff>
          <xdr:row>7</xdr:row>
          <xdr:rowOff>104775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E00-00004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E00-00004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E00-00004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E00-00004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E00-00004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E00-00004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E00-00004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18</xdr:row>
          <xdr:rowOff>114300</xdr:rowOff>
        </xdr:from>
        <xdr:to>
          <xdr:col>29</xdr:col>
          <xdr:colOff>0</xdr:colOff>
          <xdr:row>19</xdr:row>
          <xdr:rowOff>104775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E00-00004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114300</xdr:rowOff>
        </xdr:from>
        <xdr:to>
          <xdr:col>35</xdr:col>
          <xdr:colOff>0</xdr:colOff>
          <xdr:row>19</xdr:row>
          <xdr:rowOff>104775</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E00-00004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2</xdr:row>
          <xdr:rowOff>114300</xdr:rowOff>
        </xdr:from>
        <xdr:to>
          <xdr:col>23</xdr:col>
          <xdr:colOff>0</xdr:colOff>
          <xdr:row>3</xdr:row>
          <xdr:rowOff>114300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F00-000001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114300</xdr:rowOff>
        </xdr:from>
        <xdr:to>
          <xdr:col>23</xdr:col>
          <xdr:colOff>0</xdr:colOff>
          <xdr:row>5</xdr:row>
          <xdr:rowOff>114300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F00-000002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0</xdr:rowOff>
        </xdr:from>
        <xdr:to>
          <xdr:col>25</xdr:col>
          <xdr:colOff>276225</xdr:colOff>
          <xdr:row>14</xdr:row>
          <xdr:rowOff>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F00-000003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25</xdr:col>
          <xdr:colOff>276225</xdr:colOff>
          <xdr:row>15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F00-000004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0</xdr:rowOff>
        </xdr:from>
        <xdr:to>
          <xdr:col>25</xdr:col>
          <xdr:colOff>276225</xdr:colOff>
          <xdr:row>16</xdr:row>
          <xdr:rowOff>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F00-000005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0</xdr:rowOff>
        </xdr:from>
        <xdr:to>
          <xdr:col>25</xdr:col>
          <xdr:colOff>276225</xdr:colOff>
          <xdr:row>17</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F00-000006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0</xdr:rowOff>
        </xdr:from>
        <xdr:to>
          <xdr:col>25</xdr:col>
          <xdr:colOff>276225</xdr:colOff>
          <xdr:row>19</xdr:row>
          <xdr:rowOff>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F00-000007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F00-000008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F00-000009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0</xdr:rowOff>
        </xdr:from>
        <xdr:to>
          <xdr:col>25</xdr:col>
          <xdr:colOff>276225</xdr:colOff>
          <xdr:row>22</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F00-00000A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23</xdr:row>
          <xdr:rowOff>0</xdr:rowOff>
        </xdr:from>
        <xdr:to>
          <xdr:col>25</xdr:col>
          <xdr:colOff>276225</xdr:colOff>
          <xdr:row>24</xdr:row>
          <xdr:rowOff>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F00-00000B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24</xdr:row>
          <xdr:rowOff>0</xdr:rowOff>
        </xdr:from>
        <xdr:to>
          <xdr:col>25</xdr:col>
          <xdr:colOff>276225</xdr:colOff>
          <xdr:row>25</xdr:row>
          <xdr:rowOff>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F00-00000C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0</xdr:rowOff>
        </xdr:from>
        <xdr:to>
          <xdr:col>25</xdr:col>
          <xdr:colOff>276225</xdr:colOff>
          <xdr:row>26</xdr:row>
          <xdr:rowOff>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F00-00000D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0</xdr:rowOff>
        </xdr:from>
        <xdr:to>
          <xdr:col>25</xdr:col>
          <xdr:colOff>276225</xdr:colOff>
          <xdr:row>28</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F00-00000E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0</xdr:rowOff>
        </xdr:from>
        <xdr:to>
          <xdr:col>25</xdr:col>
          <xdr:colOff>276225</xdr:colOff>
          <xdr:row>26</xdr:row>
          <xdr:rowOff>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F00-00000F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0</xdr:rowOff>
        </xdr:from>
        <xdr:to>
          <xdr:col>29</xdr:col>
          <xdr:colOff>276225</xdr:colOff>
          <xdr:row>30</xdr:row>
          <xdr:rowOff>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F00-000010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29</xdr:row>
          <xdr:rowOff>0</xdr:rowOff>
        </xdr:from>
        <xdr:to>
          <xdr:col>32</xdr:col>
          <xdr:colOff>276225</xdr:colOff>
          <xdr:row>30</xdr:row>
          <xdr:rowOff>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F00-000011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114300</xdr:rowOff>
        </xdr:from>
        <xdr:to>
          <xdr:col>23</xdr:col>
          <xdr:colOff>0</xdr:colOff>
          <xdr:row>15</xdr:row>
          <xdr:rowOff>114300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F00-000012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114300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F00-000013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114300</xdr:rowOff>
        </xdr:from>
        <xdr:to>
          <xdr:col>23</xdr:col>
          <xdr:colOff>0</xdr:colOff>
          <xdr:row>28</xdr:row>
          <xdr:rowOff>114300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F00-000014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114300</xdr:rowOff>
        </xdr:from>
        <xdr:to>
          <xdr:col>23</xdr:col>
          <xdr:colOff>0</xdr:colOff>
          <xdr:row>25</xdr:row>
          <xdr:rowOff>114300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F00-000015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xdr:row>
          <xdr:rowOff>114300</xdr:rowOff>
        </xdr:from>
        <xdr:to>
          <xdr:col>23</xdr:col>
          <xdr:colOff>0</xdr:colOff>
          <xdr:row>7</xdr:row>
          <xdr:rowOff>114300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F00-000016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xdr:row>
          <xdr:rowOff>114300</xdr:rowOff>
        </xdr:from>
        <xdr:to>
          <xdr:col>23</xdr:col>
          <xdr:colOff>0</xdr:colOff>
          <xdr:row>9</xdr:row>
          <xdr:rowOff>114300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F00-000017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0</xdr:rowOff>
        </xdr:from>
        <xdr:to>
          <xdr:col>25</xdr:col>
          <xdr:colOff>276225</xdr:colOff>
          <xdr:row>27</xdr:row>
          <xdr:rowOff>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F00-000018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9525</xdr:colOff>
          <xdr:row>3</xdr:row>
          <xdr:rowOff>114300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F00-000031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9525</xdr:colOff>
          <xdr:row>3</xdr:row>
          <xdr:rowOff>114300</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F00-000032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9525</xdr:colOff>
          <xdr:row>3</xdr:row>
          <xdr:rowOff>114300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F00-000033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9525</xdr:colOff>
          <xdr:row>3</xdr:row>
          <xdr:rowOff>114300</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F00-000034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9525</xdr:colOff>
          <xdr:row>3</xdr:row>
          <xdr:rowOff>114300</xdr:rowOff>
        </xdr:to>
        <xdr:sp macro="" textlink="">
          <xdr:nvSpPr>
            <xdr:cNvPr id="65589" name="Check Box 53" hidden="1">
              <a:extLst>
                <a:ext uri="{63B3BB69-23CF-44E3-9099-C40C66FF867C}">
                  <a14:compatExt spid="_x0000_s65589"/>
                </a:ext>
                <a:ext uri="{FF2B5EF4-FFF2-40B4-BE49-F238E27FC236}">
                  <a16:creationId xmlns:a16="http://schemas.microsoft.com/office/drawing/2014/main" id="{00000000-0008-0000-0F00-000035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9525</xdr:colOff>
          <xdr:row>3</xdr:row>
          <xdr:rowOff>114300</xdr:rowOff>
        </xdr:to>
        <xdr:sp macro="" textlink="">
          <xdr:nvSpPr>
            <xdr:cNvPr id="65590" name="Check Box 54" hidden="1">
              <a:extLst>
                <a:ext uri="{63B3BB69-23CF-44E3-9099-C40C66FF867C}">
                  <a14:compatExt spid="_x0000_s65590"/>
                </a:ext>
                <a:ext uri="{FF2B5EF4-FFF2-40B4-BE49-F238E27FC236}">
                  <a16:creationId xmlns:a16="http://schemas.microsoft.com/office/drawing/2014/main" id="{00000000-0008-0000-0F00-000036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9525</xdr:colOff>
          <xdr:row>7</xdr:row>
          <xdr:rowOff>114300</xdr:rowOff>
        </xdr:to>
        <xdr:sp macro="" textlink="">
          <xdr:nvSpPr>
            <xdr:cNvPr id="65591" name="Check Box 55" hidden="1">
              <a:extLst>
                <a:ext uri="{63B3BB69-23CF-44E3-9099-C40C66FF867C}">
                  <a14:compatExt spid="_x0000_s65591"/>
                </a:ext>
                <a:ext uri="{FF2B5EF4-FFF2-40B4-BE49-F238E27FC236}">
                  <a16:creationId xmlns:a16="http://schemas.microsoft.com/office/drawing/2014/main" id="{00000000-0008-0000-0F00-000037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9525</xdr:colOff>
          <xdr:row>7</xdr:row>
          <xdr:rowOff>114300</xdr:rowOff>
        </xdr:to>
        <xdr:sp macro="" textlink="">
          <xdr:nvSpPr>
            <xdr:cNvPr id="65592" name="Check Box 56" hidden="1">
              <a:extLst>
                <a:ext uri="{63B3BB69-23CF-44E3-9099-C40C66FF867C}">
                  <a14:compatExt spid="_x0000_s65592"/>
                </a:ext>
                <a:ext uri="{FF2B5EF4-FFF2-40B4-BE49-F238E27FC236}">
                  <a16:creationId xmlns:a16="http://schemas.microsoft.com/office/drawing/2014/main" id="{00000000-0008-0000-0F00-000038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19050</xdr:colOff>
          <xdr:row>13</xdr:row>
          <xdr:rowOff>123825</xdr:rowOff>
        </xdr:to>
        <xdr:sp macro="" textlink="">
          <xdr:nvSpPr>
            <xdr:cNvPr id="65593" name="Check Box 57" hidden="1">
              <a:extLst>
                <a:ext uri="{63B3BB69-23CF-44E3-9099-C40C66FF867C}">
                  <a14:compatExt spid="_x0000_s65593"/>
                </a:ext>
                <a:ext uri="{FF2B5EF4-FFF2-40B4-BE49-F238E27FC236}">
                  <a16:creationId xmlns:a16="http://schemas.microsoft.com/office/drawing/2014/main" id="{00000000-0008-0000-0F00-000039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19050</xdr:colOff>
          <xdr:row>13</xdr:row>
          <xdr:rowOff>123825</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0F00-00003A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19050</xdr:colOff>
          <xdr:row>13</xdr:row>
          <xdr:rowOff>123825</xdr:rowOff>
        </xdr:to>
        <xdr:sp macro="" textlink="">
          <xdr:nvSpPr>
            <xdr:cNvPr id="65595" name="Check Box 59" hidden="1">
              <a:extLst>
                <a:ext uri="{63B3BB69-23CF-44E3-9099-C40C66FF867C}">
                  <a14:compatExt spid="_x0000_s65595"/>
                </a:ext>
                <a:ext uri="{FF2B5EF4-FFF2-40B4-BE49-F238E27FC236}">
                  <a16:creationId xmlns:a16="http://schemas.microsoft.com/office/drawing/2014/main" id="{00000000-0008-0000-0F00-00003B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19050</xdr:colOff>
          <xdr:row>13</xdr:row>
          <xdr:rowOff>123825</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0F00-00003C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19050</xdr:colOff>
          <xdr:row>13</xdr:row>
          <xdr:rowOff>123825</xdr:rowOff>
        </xdr:to>
        <xdr:sp macro="" textlink="">
          <xdr:nvSpPr>
            <xdr:cNvPr id="65597" name="Check Box 61" hidden="1">
              <a:extLst>
                <a:ext uri="{63B3BB69-23CF-44E3-9099-C40C66FF867C}">
                  <a14:compatExt spid="_x0000_s65597"/>
                </a:ext>
                <a:ext uri="{FF2B5EF4-FFF2-40B4-BE49-F238E27FC236}">
                  <a16:creationId xmlns:a16="http://schemas.microsoft.com/office/drawing/2014/main" id="{00000000-0008-0000-0F00-00003D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19050</xdr:colOff>
          <xdr:row>13</xdr:row>
          <xdr:rowOff>123825</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0F00-00003E0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xdr:row>
          <xdr:rowOff>0</xdr:rowOff>
        </xdr:from>
        <xdr:to>
          <xdr:col>8</xdr:col>
          <xdr:colOff>276225</xdr:colOff>
          <xdr:row>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0</xdr:rowOff>
        </xdr:from>
        <xdr:to>
          <xdr:col>13</xdr:col>
          <xdr:colOff>276225</xdr:colOff>
          <xdr:row>4</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000-00000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xdr:row>
          <xdr:rowOff>0</xdr:rowOff>
        </xdr:from>
        <xdr:to>
          <xdr:col>24</xdr:col>
          <xdr:colOff>276225</xdr:colOff>
          <xdr:row>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000-00000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xdr:row>
          <xdr:rowOff>0</xdr:rowOff>
        </xdr:from>
        <xdr:to>
          <xdr:col>29</xdr:col>
          <xdr:colOff>276225</xdr:colOff>
          <xdr:row>4</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000-00000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xdr:row>
          <xdr:rowOff>0</xdr:rowOff>
        </xdr:from>
        <xdr:to>
          <xdr:col>36</xdr:col>
          <xdr:colOff>276225</xdr:colOff>
          <xdr:row>4</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000-00000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xdr:row>
          <xdr:rowOff>0</xdr:rowOff>
        </xdr:from>
        <xdr:to>
          <xdr:col>39</xdr:col>
          <xdr:colOff>276225</xdr:colOff>
          <xdr:row>4</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000-00000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276225</xdr:colOff>
          <xdr:row>11</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000-00000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276225</xdr:colOff>
          <xdr:row>11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000-00000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276225</xdr:colOff>
          <xdr:row>11</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000-00000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276225</xdr:colOff>
          <xdr:row>11</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000-00000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0</xdr:rowOff>
        </xdr:from>
        <xdr:to>
          <xdr:col>12</xdr:col>
          <xdr:colOff>276225</xdr:colOff>
          <xdr:row>11</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000-00000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14</xdr:col>
          <xdr:colOff>276225</xdr:colOff>
          <xdr:row>11</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000-00000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16</xdr:col>
          <xdr:colOff>276225</xdr:colOff>
          <xdr:row>11</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000-00000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18</xdr:col>
          <xdr:colOff>276225</xdr:colOff>
          <xdr:row>11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000-00000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276225</xdr:colOff>
          <xdr:row>11</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000-00000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0</xdr:rowOff>
        </xdr:from>
        <xdr:to>
          <xdr:col>22</xdr:col>
          <xdr:colOff>276225</xdr:colOff>
          <xdr:row>11</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000-00001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0</xdr:rowOff>
        </xdr:from>
        <xdr:to>
          <xdr:col>24</xdr:col>
          <xdr:colOff>276225</xdr:colOff>
          <xdr:row>11</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000-00001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26</xdr:col>
          <xdr:colOff>276225</xdr:colOff>
          <xdr:row>11</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000-00001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28</xdr:col>
          <xdr:colOff>276225</xdr:colOff>
          <xdr:row>11</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000-00001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0</xdr:rowOff>
        </xdr:from>
        <xdr:to>
          <xdr:col>30</xdr:col>
          <xdr:colOff>276225</xdr:colOff>
          <xdr:row>11</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000-00001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xdr:row>
          <xdr:rowOff>0</xdr:rowOff>
        </xdr:from>
        <xdr:to>
          <xdr:col>32</xdr:col>
          <xdr:colOff>276225</xdr:colOff>
          <xdr:row>11</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000-00001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xdr:row>
          <xdr:rowOff>0</xdr:rowOff>
        </xdr:from>
        <xdr:to>
          <xdr:col>34</xdr:col>
          <xdr:colOff>276225</xdr:colOff>
          <xdr:row>11</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000-00001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xdr:row>
          <xdr:rowOff>0</xdr:rowOff>
        </xdr:from>
        <xdr:to>
          <xdr:col>37</xdr:col>
          <xdr:colOff>123825</xdr:colOff>
          <xdr:row>11</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000-00001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xdr:row>
          <xdr:rowOff>0</xdr:rowOff>
        </xdr:from>
        <xdr:to>
          <xdr:col>38</xdr:col>
          <xdr:colOff>266700</xdr:colOff>
          <xdr:row>11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000-00001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40</xdr:col>
          <xdr:colOff>123825</xdr:colOff>
          <xdr:row>11</xdr:row>
          <xdr:rowOff>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000-00001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10</xdr:row>
          <xdr:rowOff>0</xdr:rowOff>
        </xdr:from>
        <xdr:to>
          <xdr:col>41</xdr:col>
          <xdr:colOff>266700</xdr:colOff>
          <xdr:row>11</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000-00001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276225</xdr:colOff>
          <xdr:row>12</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000-00001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276225</xdr:colOff>
          <xdr:row>12</xdr:row>
          <xdr:rowOff>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1000-00001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276225</xdr:colOff>
          <xdr:row>12</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1000-00001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276225</xdr:colOff>
          <xdr:row>12</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1000-00001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0</xdr:rowOff>
        </xdr:from>
        <xdr:to>
          <xdr:col>12</xdr:col>
          <xdr:colOff>276225</xdr:colOff>
          <xdr:row>12</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1000-00001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0</xdr:rowOff>
        </xdr:from>
        <xdr:to>
          <xdr:col>14</xdr:col>
          <xdr:colOff>276225</xdr:colOff>
          <xdr:row>12</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000-00002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16</xdr:col>
          <xdr:colOff>276225</xdr:colOff>
          <xdr:row>12</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000-00002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276225</xdr:colOff>
          <xdr:row>12</xdr:row>
          <xdr:rowOff>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000-00002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276225</xdr:colOff>
          <xdr:row>12</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000-00002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22</xdr:col>
          <xdr:colOff>276225</xdr:colOff>
          <xdr:row>12</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000-00002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0</xdr:rowOff>
        </xdr:from>
        <xdr:to>
          <xdr:col>24</xdr:col>
          <xdr:colOff>276225</xdr:colOff>
          <xdr:row>12</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1000-00002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26</xdr:col>
          <xdr:colOff>276225</xdr:colOff>
          <xdr:row>12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1000-00002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0</xdr:rowOff>
        </xdr:from>
        <xdr:to>
          <xdr:col>28</xdr:col>
          <xdr:colOff>276225</xdr:colOff>
          <xdr:row>12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1000-00002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xdr:row>
          <xdr:rowOff>0</xdr:rowOff>
        </xdr:from>
        <xdr:to>
          <xdr:col>30</xdr:col>
          <xdr:colOff>276225</xdr:colOff>
          <xdr:row>12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1000-00002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0</xdr:rowOff>
        </xdr:from>
        <xdr:to>
          <xdr:col>32</xdr:col>
          <xdr:colOff>276225</xdr:colOff>
          <xdr:row>12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1000-00002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xdr:row>
          <xdr:rowOff>0</xdr:rowOff>
        </xdr:from>
        <xdr:to>
          <xdr:col>34</xdr:col>
          <xdr:colOff>276225</xdr:colOff>
          <xdr:row>12</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1000-00002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0</xdr:rowOff>
        </xdr:from>
        <xdr:to>
          <xdr:col>37</xdr:col>
          <xdr:colOff>123825</xdr:colOff>
          <xdr:row>12</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1000-00002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0</xdr:rowOff>
        </xdr:from>
        <xdr:to>
          <xdr:col>38</xdr:col>
          <xdr:colOff>266700</xdr:colOff>
          <xdr:row>12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1000-00002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40</xdr:col>
          <xdr:colOff>123825</xdr:colOff>
          <xdr:row>12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1000-00002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11</xdr:row>
          <xdr:rowOff>0</xdr:rowOff>
        </xdr:from>
        <xdr:to>
          <xdr:col>41</xdr:col>
          <xdr:colOff>266700</xdr:colOff>
          <xdr:row>12</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1000-00002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114300</xdr:rowOff>
        </xdr:from>
        <xdr:to>
          <xdr:col>15</xdr:col>
          <xdr:colOff>0</xdr:colOff>
          <xdr:row>36</xdr:row>
          <xdr:rowOff>104775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1000-00002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114300</xdr:rowOff>
        </xdr:from>
        <xdr:to>
          <xdr:col>10</xdr:col>
          <xdr:colOff>0</xdr:colOff>
          <xdr:row>36</xdr:row>
          <xdr:rowOff>104775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1000-00003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133350</xdr:rowOff>
        </xdr:from>
        <xdr:to>
          <xdr:col>24</xdr:col>
          <xdr:colOff>314325</xdr:colOff>
          <xdr:row>34</xdr:row>
          <xdr:rowOff>123825</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1000-00003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133350</xdr:rowOff>
        </xdr:from>
        <xdr:to>
          <xdr:col>34</xdr:col>
          <xdr:colOff>314325</xdr:colOff>
          <xdr:row>34</xdr:row>
          <xdr:rowOff>123825</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1000-00003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35</xdr:row>
          <xdr:rowOff>114300</xdr:rowOff>
        </xdr:from>
        <xdr:to>
          <xdr:col>25</xdr:col>
          <xdr:colOff>0</xdr:colOff>
          <xdr:row>36</xdr:row>
          <xdr:rowOff>95250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1000-00003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66675</xdr:colOff>
          <xdr:row>6</xdr:row>
          <xdr:rowOff>123825</xdr:rowOff>
        </xdr:from>
        <xdr:to>
          <xdr:col>24</xdr:col>
          <xdr:colOff>304800</xdr:colOff>
          <xdr:row>7</xdr:row>
          <xdr:rowOff>114300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100-000001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xdr:row>
          <xdr:rowOff>133350</xdr:rowOff>
        </xdr:from>
        <xdr:to>
          <xdr:col>27</xdr:col>
          <xdr:colOff>295275</xdr:colOff>
          <xdr:row>7</xdr:row>
          <xdr:rowOff>123825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100-000002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xdr:row>
          <xdr:rowOff>123825</xdr:rowOff>
        </xdr:from>
        <xdr:to>
          <xdr:col>24</xdr:col>
          <xdr:colOff>304800</xdr:colOff>
          <xdr:row>9</xdr:row>
          <xdr:rowOff>114300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100-000003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xdr:row>
          <xdr:rowOff>133350</xdr:rowOff>
        </xdr:from>
        <xdr:to>
          <xdr:col>27</xdr:col>
          <xdr:colOff>295275</xdr:colOff>
          <xdr:row>9</xdr:row>
          <xdr:rowOff>123825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100-000004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123825</xdr:rowOff>
        </xdr:from>
        <xdr:to>
          <xdr:col>24</xdr:col>
          <xdr:colOff>304800</xdr:colOff>
          <xdr:row>11</xdr:row>
          <xdr:rowOff>114300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100-000005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xdr:row>
          <xdr:rowOff>133350</xdr:rowOff>
        </xdr:from>
        <xdr:to>
          <xdr:col>27</xdr:col>
          <xdr:colOff>295275</xdr:colOff>
          <xdr:row>11</xdr:row>
          <xdr:rowOff>123825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100-000006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xdr:row>
          <xdr:rowOff>123825</xdr:rowOff>
        </xdr:from>
        <xdr:to>
          <xdr:col>24</xdr:col>
          <xdr:colOff>304800</xdr:colOff>
          <xdr:row>13</xdr:row>
          <xdr:rowOff>114300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100-000007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12</xdr:row>
          <xdr:rowOff>133350</xdr:rowOff>
        </xdr:from>
        <xdr:to>
          <xdr:col>27</xdr:col>
          <xdr:colOff>295275</xdr:colOff>
          <xdr:row>13</xdr:row>
          <xdr:rowOff>123825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100-000008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123825</xdr:rowOff>
        </xdr:from>
        <xdr:to>
          <xdr:col>24</xdr:col>
          <xdr:colOff>304800</xdr:colOff>
          <xdr:row>15</xdr:row>
          <xdr:rowOff>114300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100-000009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133350</xdr:rowOff>
        </xdr:from>
        <xdr:to>
          <xdr:col>27</xdr:col>
          <xdr:colOff>295275</xdr:colOff>
          <xdr:row>15</xdr:row>
          <xdr:rowOff>123825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100-00000A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123825</xdr:rowOff>
        </xdr:from>
        <xdr:to>
          <xdr:col>29</xdr:col>
          <xdr:colOff>304800</xdr:colOff>
          <xdr:row>7</xdr:row>
          <xdr:rowOff>114300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100-00000B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133350</xdr:rowOff>
        </xdr:from>
        <xdr:to>
          <xdr:col>32</xdr:col>
          <xdr:colOff>295275</xdr:colOff>
          <xdr:row>7</xdr:row>
          <xdr:rowOff>123825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100-00000C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123825</xdr:rowOff>
        </xdr:from>
        <xdr:to>
          <xdr:col>29</xdr:col>
          <xdr:colOff>304800</xdr:colOff>
          <xdr:row>9</xdr:row>
          <xdr:rowOff>114300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100-00000D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133350</xdr:rowOff>
        </xdr:from>
        <xdr:to>
          <xdr:col>32</xdr:col>
          <xdr:colOff>295275</xdr:colOff>
          <xdr:row>9</xdr:row>
          <xdr:rowOff>123825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100-00000E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123825</xdr:rowOff>
        </xdr:from>
        <xdr:to>
          <xdr:col>29</xdr:col>
          <xdr:colOff>304800</xdr:colOff>
          <xdr:row>11</xdr:row>
          <xdr:rowOff>114300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100-00000F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10</xdr:row>
          <xdr:rowOff>133350</xdr:rowOff>
        </xdr:from>
        <xdr:to>
          <xdr:col>32</xdr:col>
          <xdr:colOff>295275</xdr:colOff>
          <xdr:row>11</xdr:row>
          <xdr:rowOff>123825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1100-000010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123825</xdr:rowOff>
        </xdr:from>
        <xdr:to>
          <xdr:col>29</xdr:col>
          <xdr:colOff>304800</xdr:colOff>
          <xdr:row>13</xdr:row>
          <xdr:rowOff>114300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1100-000011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133350</xdr:rowOff>
        </xdr:from>
        <xdr:to>
          <xdr:col>32</xdr:col>
          <xdr:colOff>295275</xdr:colOff>
          <xdr:row>13</xdr:row>
          <xdr:rowOff>123825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1100-000012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123825</xdr:rowOff>
        </xdr:from>
        <xdr:to>
          <xdr:col>29</xdr:col>
          <xdr:colOff>304800</xdr:colOff>
          <xdr:row>15</xdr:row>
          <xdr:rowOff>114300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1100-000013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14</xdr:row>
          <xdr:rowOff>133350</xdr:rowOff>
        </xdr:from>
        <xdr:to>
          <xdr:col>32</xdr:col>
          <xdr:colOff>295275</xdr:colOff>
          <xdr:row>15</xdr:row>
          <xdr:rowOff>123825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1100-000014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123825</xdr:rowOff>
        </xdr:from>
        <xdr:to>
          <xdr:col>24</xdr:col>
          <xdr:colOff>304800</xdr:colOff>
          <xdr:row>22</xdr:row>
          <xdr:rowOff>114300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1100-000015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133350</xdr:rowOff>
        </xdr:from>
        <xdr:to>
          <xdr:col>27</xdr:col>
          <xdr:colOff>295275</xdr:colOff>
          <xdr:row>22</xdr:row>
          <xdr:rowOff>123825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1100-000016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23</xdr:row>
          <xdr:rowOff>123825</xdr:rowOff>
        </xdr:from>
        <xdr:to>
          <xdr:col>24</xdr:col>
          <xdr:colOff>304800</xdr:colOff>
          <xdr:row>24</xdr:row>
          <xdr:rowOff>114300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1100-000017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133350</xdr:rowOff>
        </xdr:from>
        <xdr:to>
          <xdr:col>27</xdr:col>
          <xdr:colOff>295275</xdr:colOff>
          <xdr:row>24</xdr:row>
          <xdr:rowOff>123825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1100-000018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123825</xdr:rowOff>
        </xdr:from>
        <xdr:to>
          <xdr:col>24</xdr:col>
          <xdr:colOff>304800</xdr:colOff>
          <xdr:row>26</xdr:row>
          <xdr:rowOff>114300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1100-000019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xdr:row>
          <xdr:rowOff>133350</xdr:rowOff>
        </xdr:from>
        <xdr:to>
          <xdr:col>27</xdr:col>
          <xdr:colOff>295275</xdr:colOff>
          <xdr:row>26</xdr:row>
          <xdr:rowOff>123825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1100-00001A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123825</xdr:rowOff>
        </xdr:from>
        <xdr:to>
          <xdr:col>24</xdr:col>
          <xdr:colOff>304800</xdr:colOff>
          <xdr:row>28</xdr:row>
          <xdr:rowOff>114300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1100-00001B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27</xdr:row>
          <xdr:rowOff>133350</xdr:rowOff>
        </xdr:from>
        <xdr:to>
          <xdr:col>27</xdr:col>
          <xdr:colOff>295275</xdr:colOff>
          <xdr:row>28</xdr:row>
          <xdr:rowOff>123825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1100-00001C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xdr:row>
          <xdr:rowOff>123825</xdr:rowOff>
        </xdr:from>
        <xdr:to>
          <xdr:col>24</xdr:col>
          <xdr:colOff>304800</xdr:colOff>
          <xdr:row>30</xdr:row>
          <xdr:rowOff>114300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1100-00001D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133350</xdr:rowOff>
        </xdr:from>
        <xdr:to>
          <xdr:col>27</xdr:col>
          <xdr:colOff>295275</xdr:colOff>
          <xdr:row>30</xdr:row>
          <xdr:rowOff>123825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1100-00001E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47625</xdr:colOff>
          <xdr:row>19</xdr:row>
          <xdr:rowOff>38100</xdr:rowOff>
        </xdr:from>
        <xdr:to>
          <xdr:col>20</xdr:col>
          <xdr:colOff>247650</xdr:colOff>
          <xdr:row>19</xdr:row>
          <xdr:rowOff>200025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xdr:row>
          <xdr:rowOff>28575</xdr:rowOff>
        </xdr:from>
        <xdr:to>
          <xdr:col>28</xdr:col>
          <xdr:colOff>247650</xdr:colOff>
          <xdr:row>19</xdr:row>
          <xdr:rowOff>200025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19</xdr:row>
          <xdr:rowOff>38100</xdr:rowOff>
        </xdr:from>
        <xdr:to>
          <xdr:col>35</xdr:col>
          <xdr:colOff>247650</xdr:colOff>
          <xdr:row>19</xdr:row>
          <xdr:rowOff>200025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152400</xdr:rowOff>
        </xdr:from>
        <xdr:to>
          <xdr:col>25</xdr:col>
          <xdr:colOff>247650</xdr:colOff>
          <xdr:row>24</xdr:row>
          <xdr:rowOff>95250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19050</xdr:rowOff>
        </xdr:from>
        <xdr:to>
          <xdr:col>25</xdr:col>
          <xdr:colOff>247650</xdr:colOff>
          <xdr:row>25</xdr:row>
          <xdr:rowOff>209550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200-000005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25</xdr:row>
          <xdr:rowOff>19050</xdr:rowOff>
        </xdr:from>
        <xdr:to>
          <xdr:col>32</xdr:col>
          <xdr:colOff>247650</xdr:colOff>
          <xdr:row>25</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200-000006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142875</xdr:rowOff>
        </xdr:from>
        <xdr:to>
          <xdr:col>25</xdr:col>
          <xdr:colOff>247650</xdr:colOff>
          <xdr:row>27</xdr:row>
          <xdr:rowOff>95250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200-000007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26</xdr:row>
          <xdr:rowOff>142875</xdr:rowOff>
        </xdr:from>
        <xdr:to>
          <xdr:col>28</xdr:col>
          <xdr:colOff>247650</xdr:colOff>
          <xdr:row>27</xdr:row>
          <xdr:rowOff>95250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200-000008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142875</xdr:rowOff>
        </xdr:from>
        <xdr:to>
          <xdr:col>25</xdr:col>
          <xdr:colOff>247650</xdr:colOff>
          <xdr:row>29</xdr:row>
          <xdr:rowOff>95250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200-000009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142875</xdr:rowOff>
        </xdr:from>
        <xdr:to>
          <xdr:col>28</xdr:col>
          <xdr:colOff>247650</xdr:colOff>
          <xdr:row>29</xdr:row>
          <xdr:rowOff>95250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200-00000A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26</xdr:row>
          <xdr:rowOff>142875</xdr:rowOff>
        </xdr:from>
        <xdr:to>
          <xdr:col>35</xdr:col>
          <xdr:colOff>247650</xdr:colOff>
          <xdr:row>27</xdr:row>
          <xdr:rowOff>95250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200-00000B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26</xdr:row>
          <xdr:rowOff>142875</xdr:rowOff>
        </xdr:from>
        <xdr:to>
          <xdr:col>38</xdr:col>
          <xdr:colOff>247650</xdr:colOff>
          <xdr:row>27</xdr:row>
          <xdr:rowOff>95250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200-00000C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28</xdr:row>
          <xdr:rowOff>142875</xdr:rowOff>
        </xdr:from>
        <xdr:to>
          <xdr:col>35</xdr:col>
          <xdr:colOff>247650</xdr:colOff>
          <xdr:row>29</xdr:row>
          <xdr:rowOff>95250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200-00000D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28</xdr:row>
          <xdr:rowOff>142875</xdr:rowOff>
        </xdr:from>
        <xdr:to>
          <xdr:col>38</xdr:col>
          <xdr:colOff>247650</xdr:colOff>
          <xdr:row>29</xdr:row>
          <xdr:rowOff>95250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200-00000E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30</xdr:row>
          <xdr:rowOff>142875</xdr:rowOff>
        </xdr:from>
        <xdr:to>
          <xdr:col>27</xdr:col>
          <xdr:colOff>247650</xdr:colOff>
          <xdr:row>31</xdr:row>
          <xdr:rowOff>95250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200-00000F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30</xdr:row>
          <xdr:rowOff>142875</xdr:rowOff>
        </xdr:from>
        <xdr:to>
          <xdr:col>36</xdr:col>
          <xdr:colOff>247650</xdr:colOff>
          <xdr:row>31</xdr:row>
          <xdr:rowOff>95250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200-000010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xdr:row>
          <xdr:rowOff>142875</xdr:rowOff>
        </xdr:from>
        <xdr:to>
          <xdr:col>25</xdr:col>
          <xdr:colOff>266700</xdr:colOff>
          <xdr:row>34</xdr:row>
          <xdr:rowOff>95250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200-000011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32</xdr:row>
          <xdr:rowOff>142875</xdr:rowOff>
        </xdr:from>
        <xdr:to>
          <xdr:col>30</xdr:col>
          <xdr:colOff>247650</xdr:colOff>
          <xdr:row>33</xdr:row>
          <xdr:rowOff>95250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200-000012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34</xdr:row>
          <xdr:rowOff>142875</xdr:rowOff>
        </xdr:from>
        <xdr:to>
          <xdr:col>30</xdr:col>
          <xdr:colOff>247650</xdr:colOff>
          <xdr:row>35</xdr:row>
          <xdr:rowOff>95250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200-000013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36</xdr:row>
          <xdr:rowOff>142875</xdr:rowOff>
        </xdr:from>
        <xdr:to>
          <xdr:col>25</xdr:col>
          <xdr:colOff>247650</xdr:colOff>
          <xdr:row>37</xdr:row>
          <xdr:rowOff>95250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200-000014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142875</xdr:rowOff>
        </xdr:from>
        <xdr:to>
          <xdr:col>30</xdr:col>
          <xdr:colOff>266700</xdr:colOff>
          <xdr:row>37</xdr:row>
          <xdr:rowOff>95250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200-000015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32</xdr:row>
      <xdr:rowOff>123825</xdr:rowOff>
    </xdr:from>
    <xdr:to>
      <xdr:col>39</xdr:col>
      <xdr:colOff>200025</xdr:colOff>
      <xdr:row>35</xdr:row>
      <xdr:rowOff>209550</xdr:rowOff>
    </xdr:to>
    <xdr:sp macro="" textlink="">
      <xdr:nvSpPr>
        <xdr:cNvPr id="23" name="大かっこ 1">
          <a:extLst>
            <a:ext uri="{FF2B5EF4-FFF2-40B4-BE49-F238E27FC236}">
              <a16:creationId xmlns:a16="http://schemas.microsoft.com/office/drawing/2014/main" id="{00000000-0008-0000-1200-000017000000}"/>
            </a:ext>
          </a:extLst>
        </xdr:cNvPr>
        <xdr:cNvSpPr>
          <a:spLocks noChangeArrowheads="1"/>
        </xdr:cNvSpPr>
      </xdr:nvSpPr>
      <xdr:spPr bwMode="auto">
        <a:xfrm>
          <a:off x="9077325" y="7743825"/>
          <a:ext cx="4124325" cy="800100"/>
        </a:xfrm>
        <a:prstGeom prst="bracketPair">
          <a:avLst>
            <a:gd name="adj" fmla="val 16667"/>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8</xdr:row>
      <xdr:rowOff>0</xdr:rowOff>
    </xdr:from>
    <xdr:to>
      <xdr:col>4</xdr:col>
      <xdr:colOff>0</xdr:colOff>
      <xdr:row>9</xdr:row>
      <xdr:rowOff>228600</xdr:rowOff>
    </xdr:to>
    <xdr:cxnSp macro="">
      <xdr:nvCxnSpPr>
        <xdr:cNvPr id="2" name="直線コネクタ 2">
          <a:extLst>
            <a:ext uri="{FF2B5EF4-FFF2-40B4-BE49-F238E27FC236}">
              <a16:creationId xmlns:a16="http://schemas.microsoft.com/office/drawing/2014/main" id="{00000000-0008-0000-1300-000002000000}"/>
            </a:ext>
          </a:extLst>
        </xdr:cNvPr>
        <xdr:cNvCxnSpPr>
          <a:cxnSpLocks noChangeShapeType="1"/>
        </xdr:cNvCxnSpPr>
      </xdr:nvCxnSpPr>
      <xdr:spPr bwMode="auto">
        <a:xfrm>
          <a:off x="19050" y="1905000"/>
          <a:ext cx="13525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26</xdr:row>
      <xdr:rowOff>0</xdr:rowOff>
    </xdr:from>
    <xdr:to>
      <xdr:col>4</xdr:col>
      <xdr:colOff>0</xdr:colOff>
      <xdr:row>27</xdr:row>
      <xdr:rowOff>228600</xdr:rowOff>
    </xdr:to>
    <xdr:cxnSp macro="">
      <xdr:nvCxnSpPr>
        <xdr:cNvPr id="3" name="直線コネクタ 3">
          <a:extLst>
            <a:ext uri="{FF2B5EF4-FFF2-40B4-BE49-F238E27FC236}">
              <a16:creationId xmlns:a16="http://schemas.microsoft.com/office/drawing/2014/main" id="{00000000-0008-0000-1300-000003000000}"/>
            </a:ext>
          </a:extLst>
        </xdr:cNvPr>
        <xdr:cNvCxnSpPr>
          <a:cxnSpLocks noChangeShapeType="1"/>
        </xdr:cNvCxnSpPr>
      </xdr:nvCxnSpPr>
      <xdr:spPr bwMode="auto">
        <a:xfrm>
          <a:off x="19050" y="5953125"/>
          <a:ext cx="13525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133350</xdr:colOff>
          <xdr:row>3</xdr:row>
          <xdr:rowOff>114300</xdr:rowOff>
        </xdr:from>
        <xdr:to>
          <xdr:col>7</xdr:col>
          <xdr:colOff>28575</xdr:colOff>
          <xdr:row>4</xdr:row>
          <xdr:rowOff>104775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123825</xdr:rowOff>
        </xdr:from>
        <xdr:to>
          <xdr:col>11</xdr:col>
          <xdr:colOff>304800</xdr:colOff>
          <xdr:row>4</xdr:row>
          <xdr:rowOff>123825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123825</xdr:rowOff>
        </xdr:from>
        <xdr:to>
          <xdr:col>17</xdr:col>
          <xdr:colOff>304800</xdr:colOff>
          <xdr:row>4</xdr:row>
          <xdr:rowOff>123825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123825</xdr:rowOff>
        </xdr:from>
        <xdr:to>
          <xdr:col>6</xdr:col>
          <xdr:colOff>304800</xdr:colOff>
          <xdr:row>6</xdr:row>
          <xdr:rowOff>123825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123825</xdr:rowOff>
        </xdr:from>
        <xdr:to>
          <xdr:col>18</xdr:col>
          <xdr:colOff>304800</xdr:colOff>
          <xdr:row>6</xdr:row>
          <xdr:rowOff>123825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300-00000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xdr:row>
          <xdr:rowOff>123825</xdr:rowOff>
        </xdr:from>
        <xdr:to>
          <xdr:col>30</xdr:col>
          <xdr:colOff>304800</xdr:colOff>
          <xdr:row>4</xdr:row>
          <xdr:rowOff>123825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300-00000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xdr:row>
          <xdr:rowOff>123825</xdr:rowOff>
        </xdr:from>
        <xdr:to>
          <xdr:col>30</xdr:col>
          <xdr:colOff>304800</xdr:colOff>
          <xdr:row>6</xdr:row>
          <xdr:rowOff>123825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300-00000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19050</xdr:colOff>
      <xdr:row>8</xdr:row>
      <xdr:rowOff>0</xdr:rowOff>
    </xdr:from>
    <xdr:to>
      <xdr:col>4</xdr:col>
      <xdr:colOff>0</xdr:colOff>
      <xdr:row>10</xdr:row>
      <xdr:rowOff>228600</xdr:rowOff>
    </xdr:to>
    <xdr:cxnSp macro="">
      <xdr:nvCxnSpPr>
        <xdr:cNvPr id="2" name="直線コネクタ 1">
          <a:extLst>
            <a:ext uri="{FF2B5EF4-FFF2-40B4-BE49-F238E27FC236}">
              <a16:creationId xmlns:a16="http://schemas.microsoft.com/office/drawing/2014/main" id="{00000000-0008-0000-1400-000002000000}"/>
            </a:ext>
          </a:extLst>
        </xdr:cNvPr>
        <xdr:cNvCxnSpPr>
          <a:cxnSpLocks noChangeShapeType="1"/>
        </xdr:cNvCxnSpPr>
      </xdr:nvCxnSpPr>
      <xdr:spPr bwMode="auto">
        <a:xfrm>
          <a:off x="19050" y="190500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27</xdr:row>
      <xdr:rowOff>0</xdr:rowOff>
    </xdr:from>
    <xdr:to>
      <xdr:col>4</xdr:col>
      <xdr:colOff>0</xdr:colOff>
      <xdr:row>29</xdr:row>
      <xdr:rowOff>228600</xdr:rowOff>
    </xdr:to>
    <xdr:cxnSp macro="">
      <xdr:nvCxnSpPr>
        <xdr:cNvPr id="3" name="直線コネクタ 2">
          <a:extLst>
            <a:ext uri="{FF2B5EF4-FFF2-40B4-BE49-F238E27FC236}">
              <a16:creationId xmlns:a16="http://schemas.microsoft.com/office/drawing/2014/main" id="{00000000-0008-0000-1400-000003000000}"/>
            </a:ext>
          </a:extLst>
        </xdr:cNvPr>
        <xdr:cNvCxnSpPr>
          <a:cxnSpLocks noChangeShapeType="1"/>
        </xdr:cNvCxnSpPr>
      </xdr:nvCxnSpPr>
      <xdr:spPr bwMode="auto">
        <a:xfrm>
          <a:off x="19050" y="619125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133350</xdr:colOff>
          <xdr:row>3</xdr:row>
          <xdr:rowOff>114300</xdr:rowOff>
        </xdr:from>
        <xdr:to>
          <xdr:col>7</xdr:col>
          <xdr:colOff>28575</xdr:colOff>
          <xdr:row>4</xdr:row>
          <xdr:rowOff>114300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400-00000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123825</xdr:rowOff>
        </xdr:from>
        <xdr:to>
          <xdr:col>11</xdr:col>
          <xdr:colOff>314325</xdr:colOff>
          <xdr:row>4</xdr:row>
          <xdr:rowOff>123825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400-00000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123825</xdr:rowOff>
        </xdr:from>
        <xdr:to>
          <xdr:col>17</xdr:col>
          <xdr:colOff>314325</xdr:colOff>
          <xdr:row>4</xdr:row>
          <xdr:rowOff>123825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400-00000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123825</xdr:rowOff>
        </xdr:from>
        <xdr:to>
          <xdr:col>6</xdr:col>
          <xdr:colOff>314325</xdr:colOff>
          <xdr:row>6</xdr:row>
          <xdr:rowOff>123825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400-00000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123825</xdr:rowOff>
        </xdr:from>
        <xdr:to>
          <xdr:col>18</xdr:col>
          <xdr:colOff>314325</xdr:colOff>
          <xdr:row>6</xdr:row>
          <xdr:rowOff>123825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400-00000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xdr:row>
          <xdr:rowOff>123825</xdr:rowOff>
        </xdr:from>
        <xdr:to>
          <xdr:col>30</xdr:col>
          <xdr:colOff>314325</xdr:colOff>
          <xdr:row>4</xdr:row>
          <xdr:rowOff>123825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400-00000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xdr:row>
          <xdr:rowOff>123825</xdr:rowOff>
        </xdr:from>
        <xdr:to>
          <xdr:col>30</xdr:col>
          <xdr:colOff>314325</xdr:colOff>
          <xdr:row>6</xdr:row>
          <xdr:rowOff>123825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400-00000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95250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500-00000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95250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500-00000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114300</xdr:rowOff>
        </xdr:from>
        <xdr:to>
          <xdr:col>4</xdr:col>
          <xdr:colOff>0</xdr:colOff>
          <xdr:row>21</xdr:row>
          <xdr:rowOff>95250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500-00000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114300</xdr:rowOff>
        </xdr:from>
        <xdr:to>
          <xdr:col>7</xdr:col>
          <xdr:colOff>0</xdr:colOff>
          <xdr:row>21</xdr:row>
          <xdr:rowOff>95250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500-00000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95250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500-000005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95250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500-000006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114300</xdr:rowOff>
        </xdr:from>
        <xdr:to>
          <xdr:col>20</xdr:col>
          <xdr:colOff>0</xdr:colOff>
          <xdr:row>21</xdr:row>
          <xdr:rowOff>95250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1500-000007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114300</xdr:rowOff>
        </xdr:from>
        <xdr:to>
          <xdr:col>23</xdr:col>
          <xdr:colOff>0</xdr:colOff>
          <xdr:row>21</xdr:row>
          <xdr:rowOff>95250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1500-000008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31</xdr:row>
          <xdr:rowOff>114300</xdr:rowOff>
        </xdr:from>
        <xdr:to>
          <xdr:col>33</xdr:col>
          <xdr:colOff>0</xdr:colOff>
          <xdr:row>32</xdr:row>
          <xdr:rowOff>95250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1500-000009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31</xdr:row>
          <xdr:rowOff>114300</xdr:rowOff>
        </xdr:from>
        <xdr:to>
          <xdr:col>37</xdr:col>
          <xdr:colOff>0</xdr:colOff>
          <xdr:row>32</xdr:row>
          <xdr:rowOff>95250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1500-00000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104775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1500-00000B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25</xdr:row>
          <xdr:rowOff>114300</xdr:rowOff>
        </xdr:from>
        <xdr:to>
          <xdr:col>35</xdr:col>
          <xdr:colOff>0</xdr:colOff>
          <xdr:row>26</xdr:row>
          <xdr:rowOff>104775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1500-00000C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xdr:row>
          <xdr:rowOff>114300</xdr:rowOff>
        </xdr:from>
        <xdr:to>
          <xdr:col>4</xdr:col>
          <xdr:colOff>0</xdr:colOff>
          <xdr:row>5</xdr:row>
          <xdr:rowOff>95250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1500-00000D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xdr:row>
          <xdr:rowOff>114300</xdr:rowOff>
        </xdr:from>
        <xdr:to>
          <xdr:col>9</xdr:col>
          <xdr:colOff>0</xdr:colOff>
          <xdr:row>5</xdr:row>
          <xdr:rowOff>95250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1500-00000E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114300</xdr:rowOff>
        </xdr:from>
        <xdr:to>
          <xdr:col>20</xdr:col>
          <xdr:colOff>0</xdr:colOff>
          <xdr:row>5</xdr:row>
          <xdr:rowOff>95250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1500-00000F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114300</xdr:rowOff>
        </xdr:from>
        <xdr:to>
          <xdr:col>33</xdr:col>
          <xdr:colOff>0</xdr:colOff>
          <xdr:row>5</xdr:row>
          <xdr:rowOff>95250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1500-000010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1500-00001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27</xdr:row>
          <xdr:rowOff>114300</xdr:rowOff>
        </xdr:from>
        <xdr:to>
          <xdr:col>35</xdr:col>
          <xdr:colOff>0</xdr:colOff>
          <xdr:row>28</xdr:row>
          <xdr:rowOff>104775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1500-00001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114300</xdr:rowOff>
        </xdr:from>
        <xdr:to>
          <xdr:col>24</xdr:col>
          <xdr:colOff>0</xdr:colOff>
          <xdr:row>32</xdr:row>
          <xdr:rowOff>95250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1500-00001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31</xdr:row>
          <xdr:rowOff>114300</xdr:rowOff>
        </xdr:from>
        <xdr:to>
          <xdr:col>28</xdr:col>
          <xdr:colOff>0</xdr:colOff>
          <xdr:row>32</xdr:row>
          <xdr:rowOff>95250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1500-00001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600-00000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600-00000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600-00000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600-00000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0</xdr:rowOff>
        </xdr:from>
        <xdr:to>
          <xdr:col>26</xdr:col>
          <xdr:colOff>276225</xdr:colOff>
          <xdr:row>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600-00000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xdr:row>
          <xdr:rowOff>0</xdr:rowOff>
        </xdr:from>
        <xdr:to>
          <xdr:col>29</xdr:col>
          <xdr:colOff>276225</xdr:colOff>
          <xdr:row>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600-00000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xdr:row>
          <xdr:rowOff>0</xdr:rowOff>
        </xdr:from>
        <xdr:to>
          <xdr:col>33</xdr:col>
          <xdr:colOff>276225</xdr:colOff>
          <xdr:row>2</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600-00000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123825</xdr:rowOff>
        </xdr:from>
        <xdr:to>
          <xdr:col>13</xdr:col>
          <xdr:colOff>0</xdr:colOff>
          <xdr:row>12</xdr:row>
          <xdr:rowOff>123825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600-00000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123825</xdr:rowOff>
        </xdr:from>
        <xdr:to>
          <xdr:col>15</xdr:col>
          <xdr:colOff>190500</xdr:colOff>
          <xdr:row>12</xdr:row>
          <xdr:rowOff>123825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600-00000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600-00000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xdr:row>
          <xdr:rowOff>0</xdr:rowOff>
        </xdr:from>
        <xdr:to>
          <xdr:col>28</xdr:col>
          <xdr:colOff>276225</xdr:colOff>
          <xdr:row>16</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600-00000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0</xdr:rowOff>
        </xdr:from>
        <xdr:to>
          <xdr:col>22</xdr:col>
          <xdr:colOff>276225</xdr:colOff>
          <xdr:row>17</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600-00000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0</xdr:rowOff>
        </xdr:from>
        <xdr:to>
          <xdr:col>28</xdr:col>
          <xdr:colOff>276225</xdr:colOff>
          <xdr:row>18</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1600-00000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17</xdr:row>
          <xdr:rowOff>0</xdr:rowOff>
        </xdr:from>
        <xdr:to>
          <xdr:col>32</xdr:col>
          <xdr:colOff>276225</xdr:colOff>
          <xdr:row>18</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1600-00000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1600-00000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20</xdr:row>
          <xdr:rowOff>0</xdr:rowOff>
        </xdr:from>
        <xdr:to>
          <xdr:col>35</xdr:col>
          <xdr:colOff>276225</xdr:colOff>
          <xdr:row>21</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1600-00001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0</xdr:rowOff>
        </xdr:from>
        <xdr:to>
          <xdr:col>31</xdr:col>
          <xdr:colOff>276225</xdr:colOff>
          <xdr:row>25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1600-00001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24</xdr:row>
          <xdr:rowOff>0</xdr:rowOff>
        </xdr:from>
        <xdr:to>
          <xdr:col>35</xdr:col>
          <xdr:colOff>276225</xdr:colOff>
          <xdr:row>25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1600-00001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0</xdr:rowOff>
        </xdr:from>
        <xdr:to>
          <xdr:col>31</xdr:col>
          <xdr:colOff>276225</xdr:colOff>
          <xdr:row>26</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1600-00001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0</xdr:rowOff>
        </xdr:from>
        <xdr:to>
          <xdr:col>35</xdr:col>
          <xdr:colOff>276225</xdr:colOff>
          <xdr:row>26</xdr:row>
          <xdr:rowOff>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1600-00001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0</xdr:rowOff>
        </xdr:from>
        <xdr:to>
          <xdr:col>31</xdr:col>
          <xdr:colOff>276225</xdr:colOff>
          <xdr:row>27</xdr:row>
          <xdr:rowOff>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1600-00001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0</xdr:rowOff>
        </xdr:from>
        <xdr:to>
          <xdr:col>35</xdr:col>
          <xdr:colOff>276225</xdr:colOff>
          <xdr:row>27</xdr:row>
          <xdr:rowOff>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1600-00001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27</xdr:row>
          <xdr:rowOff>0</xdr:rowOff>
        </xdr:from>
        <xdr:to>
          <xdr:col>29</xdr:col>
          <xdr:colOff>276225</xdr:colOff>
          <xdr:row>28</xdr:row>
          <xdr:rowOff>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1600-00001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27</xdr:row>
          <xdr:rowOff>0</xdr:rowOff>
        </xdr:from>
        <xdr:to>
          <xdr:col>33</xdr:col>
          <xdr:colOff>276225</xdr:colOff>
          <xdr:row>28</xdr:row>
          <xdr:rowOff>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1600-00001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114300</xdr:rowOff>
        </xdr:from>
        <xdr:to>
          <xdr:col>13</xdr:col>
          <xdr:colOff>0</xdr:colOff>
          <xdr:row>20</xdr:row>
          <xdr:rowOff>114300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1600-00001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114300</xdr:rowOff>
        </xdr:from>
        <xdr:to>
          <xdr:col>16</xdr:col>
          <xdr:colOff>0</xdr:colOff>
          <xdr:row>20</xdr:row>
          <xdr:rowOff>114300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1600-00001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12</xdr:col>
          <xdr:colOff>276225</xdr:colOff>
          <xdr:row>25</xdr:row>
          <xdr:rowOff>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1600-00001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0</xdr:rowOff>
        </xdr:from>
        <xdr:to>
          <xdr:col>15</xdr:col>
          <xdr:colOff>276225</xdr:colOff>
          <xdr:row>25</xdr:row>
          <xdr:rowOff>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1600-00001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114300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1600-00001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114300</xdr:rowOff>
        </xdr:from>
        <xdr:to>
          <xdr:col>6</xdr:col>
          <xdr:colOff>314325</xdr:colOff>
          <xdr:row>21</xdr:row>
          <xdr:rowOff>123825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1600-00001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228600</xdr:rowOff>
        </xdr:from>
        <xdr:to>
          <xdr:col>6</xdr:col>
          <xdr:colOff>314325</xdr:colOff>
          <xdr:row>19</xdr:row>
          <xdr:rowOff>228600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1600-00001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238125</xdr:rowOff>
        </xdr:from>
        <xdr:to>
          <xdr:col>4</xdr:col>
          <xdr:colOff>314325</xdr:colOff>
          <xdr:row>20</xdr:row>
          <xdr:rowOff>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1600-00002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1600-00002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1600-00002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228600</xdr:rowOff>
        </xdr:from>
        <xdr:to>
          <xdr:col>6</xdr:col>
          <xdr:colOff>314325</xdr:colOff>
          <xdr:row>25</xdr:row>
          <xdr:rowOff>228600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1600-00002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238125</xdr:rowOff>
        </xdr:from>
        <xdr:to>
          <xdr:col>4</xdr:col>
          <xdr:colOff>314325</xdr:colOff>
          <xdr:row>26</xdr:row>
          <xdr:rowOff>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1600-00002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1600-00002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114300</xdr:rowOff>
        </xdr:from>
        <xdr:to>
          <xdr:col>6</xdr:col>
          <xdr:colOff>314325</xdr:colOff>
          <xdr:row>27</xdr:row>
          <xdr:rowOff>123825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1600-00002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114300</xdr:rowOff>
        </xdr:from>
        <xdr:to>
          <xdr:col>5</xdr:col>
          <xdr:colOff>0</xdr:colOff>
          <xdr:row>29</xdr:row>
          <xdr:rowOff>123825</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1600-00002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114300</xdr:rowOff>
        </xdr:from>
        <xdr:to>
          <xdr:col>6</xdr:col>
          <xdr:colOff>314325</xdr:colOff>
          <xdr:row>29</xdr:row>
          <xdr:rowOff>123825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1600-00002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1600-00002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114300</xdr:rowOff>
        </xdr:from>
        <xdr:to>
          <xdr:col>6</xdr:col>
          <xdr:colOff>314325</xdr:colOff>
          <xdr:row>31</xdr:row>
          <xdr:rowOff>123825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1600-00002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1600-00002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0</xdr:rowOff>
        </xdr:from>
        <xdr:to>
          <xdr:col>26</xdr:col>
          <xdr:colOff>276225</xdr:colOff>
          <xdr:row>3</xdr:row>
          <xdr:rowOff>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1600-00002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xdr:row>
          <xdr:rowOff>0</xdr:rowOff>
        </xdr:from>
        <xdr:to>
          <xdr:col>30</xdr:col>
          <xdr:colOff>276225</xdr:colOff>
          <xdr:row>3</xdr:row>
          <xdr:rowOff>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1600-00002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700-000001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700-000002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700-000003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700-000004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700-000005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700-000006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700-000007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700-000008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700-000009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700-00000A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1700-00000B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1700-00000C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1700-00000D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1700-00000E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1700-00000F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1700-000010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1700-000011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1700-000012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1700-000013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1700-000014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1700-000015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1700-000016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1700-000017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1700-000018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1700-000019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1700-00001A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114300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1700-00001B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114300</xdr:rowOff>
        </xdr:from>
        <xdr:to>
          <xdr:col>6</xdr:col>
          <xdr:colOff>0</xdr:colOff>
          <xdr:row>31</xdr:row>
          <xdr:rowOff>114300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1700-00001C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114300</xdr:rowOff>
        </xdr:from>
        <xdr:to>
          <xdr:col>9</xdr:col>
          <xdr:colOff>0</xdr:colOff>
          <xdr:row>33</xdr:row>
          <xdr:rowOff>114300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1700-00001D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114300</xdr:rowOff>
        </xdr:from>
        <xdr:to>
          <xdr:col>6</xdr:col>
          <xdr:colOff>0</xdr:colOff>
          <xdr:row>33</xdr:row>
          <xdr:rowOff>114300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1700-00001E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30</xdr:row>
          <xdr:rowOff>114300</xdr:rowOff>
        </xdr:from>
        <xdr:to>
          <xdr:col>32</xdr:col>
          <xdr:colOff>0</xdr:colOff>
          <xdr:row>31</xdr:row>
          <xdr:rowOff>114300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1700-00001F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30</xdr:row>
          <xdr:rowOff>114300</xdr:rowOff>
        </xdr:from>
        <xdr:to>
          <xdr:col>29</xdr:col>
          <xdr:colOff>0</xdr:colOff>
          <xdr:row>31</xdr:row>
          <xdr:rowOff>114300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1700-000020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32</xdr:row>
          <xdr:rowOff>114300</xdr:rowOff>
        </xdr:from>
        <xdr:to>
          <xdr:col>32</xdr:col>
          <xdr:colOff>0</xdr:colOff>
          <xdr:row>33</xdr:row>
          <xdr:rowOff>114300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1700-000021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114300</xdr:rowOff>
        </xdr:from>
        <xdr:to>
          <xdr:col>29</xdr:col>
          <xdr:colOff>0</xdr:colOff>
          <xdr:row>33</xdr:row>
          <xdr:rowOff>114300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1700-000022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114300</xdr:rowOff>
        </xdr:from>
        <xdr:to>
          <xdr:col>39</xdr:col>
          <xdr:colOff>0</xdr:colOff>
          <xdr:row>31</xdr:row>
          <xdr:rowOff>114300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1700-000023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30</xdr:row>
          <xdr:rowOff>114300</xdr:rowOff>
        </xdr:from>
        <xdr:to>
          <xdr:col>36</xdr:col>
          <xdr:colOff>0</xdr:colOff>
          <xdr:row>31</xdr:row>
          <xdr:rowOff>114300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1700-000024A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8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8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9525</xdr:colOff>
          <xdr:row>4</xdr:row>
          <xdr:rowOff>276225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800-000003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276225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800-000004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9525</xdr:colOff>
          <xdr:row>5</xdr:row>
          <xdr:rowOff>276225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800-000005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276225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800-000006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9525</xdr:colOff>
          <xdr:row>6</xdr:row>
          <xdr:rowOff>276225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800-000007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276225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800-000008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9525</xdr:colOff>
          <xdr:row>7</xdr:row>
          <xdr:rowOff>276225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800-000009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276225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800-00000A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9525</xdr:colOff>
          <xdr:row>8</xdr:row>
          <xdr:rowOff>276225</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800-00000B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276225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800-00000C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9525</xdr:colOff>
          <xdr:row>9</xdr:row>
          <xdr:rowOff>276225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1800-00000D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276225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1800-00000E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9525</xdr:colOff>
          <xdr:row>10</xdr:row>
          <xdr:rowOff>276225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1800-00000F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276225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1800-000010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9525</xdr:colOff>
          <xdr:row>11</xdr:row>
          <xdr:rowOff>276225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1800-000011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276225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1800-000012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9525</xdr:colOff>
          <xdr:row>12</xdr:row>
          <xdr:rowOff>276225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1800-000013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276225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1800-000014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1800-000015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9525</xdr:colOff>
          <xdr:row>15</xdr:row>
          <xdr:rowOff>133350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1800-000016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1800-000017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9525</xdr:colOff>
          <xdr:row>17</xdr:row>
          <xdr:rowOff>276225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1800-000018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276225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1800-000019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9525</xdr:colOff>
          <xdr:row>18</xdr:row>
          <xdr:rowOff>276225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1800-00001A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276225</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1800-00001B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9525</xdr:colOff>
          <xdr:row>19</xdr:row>
          <xdr:rowOff>276225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1800-00001C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276225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1800-00001D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9525</xdr:colOff>
          <xdr:row>20</xdr:row>
          <xdr:rowOff>276225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1800-00001E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276225</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1800-00001F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9525</xdr:colOff>
          <xdr:row>21</xdr:row>
          <xdr:rowOff>276225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1800-000020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276225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1800-000021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9525</xdr:colOff>
          <xdr:row>22</xdr:row>
          <xdr:rowOff>276225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1800-000022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276225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1800-000023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9525</xdr:colOff>
          <xdr:row>23</xdr:row>
          <xdr:rowOff>276225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1800-000024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276225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1800-000025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9525</xdr:colOff>
          <xdr:row>24</xdr:row>
          <xdr:rowOff>276225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1800-000026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276225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1800-000027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9525</xdr:colOff>
          <xdr:row>25</xdr:row>
          <xdr:rowOff>276225</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1800-000028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276225</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1800-000029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9525</xdr:colOff>
          <xdr:row>26</xdr:row>
          <xdr:rowOff>276225</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1800-00002A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276225</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1800-00002B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9525</xdr:colOff>
          <xdr:row>27</xdr:row>
          <xdr:rowOff>276225</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1800-00002C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276225</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1800-00002D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9525</xdr:colOff>
          <xdr:row>28</xdr:row>
          <xdr:rowOff>276225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1800-00002E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276225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1800-00002F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9525</xdr:colOff>
          <xdr:row>29</xdr:row>
          <xdr:rowOff>276225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1800-000030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276225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1800-000031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9525</xdr:colOff>
          <xdr:row>30</xdr:row>
          <xdr:rowOff>276225</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1800-000032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276225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1800-000033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9525</xdr:colOff>
          <xdr:row>31</xdr:row>
          <xdr:rowOff>276225</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1800-000034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276225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1800-000035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9525</xdr:colOff>
          <xdr:row>4</xdr:row>
          <xdr:rowOff>276225</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1800-000036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276225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1800-000037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9525</xdr:colOff>
          <xdr:row>5</xdr:row>
          <xdr:rowOff>276225</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1800-000038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276225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1800-000039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47625</xdr:rowOff>
        </xdr:from>
        <xdr:to>
          <xdr:col>39</xdr:col>
          <xdr:colOff>9525</xdr:colOff>
          <xdr:row>6</xdr:row>
          <xdr:rowOff>266700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1800-00003A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276225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1800-00003B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57150</xdr:rowOff>
        </xdr:from>
        <xdr:to>
          <xdr:col>39</xdr:col>
          <xdr:colOff>28575</xdr:colOff>
          <xdr:row>7</xdr:row>
          <xdr:rowOff>276225</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1800-00003C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276225</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1800-00003D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9525</xdr:colOff>
          <xdr:row>8</xdr:row>
          <xdr:rowOff>276225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1800-00003E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276225</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1800-00003F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9525</xdr:colOff>
          <xdr:row>9</xdr:row>
          <xdr:rowOff>276225</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1800-000040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276225</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1800-000041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9525</xdr:colOff>
          <xdr:row>10</xdr:row>
          <xdr:rowOff>276225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1800-000042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276225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1800-000043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9525</xdr:colOff>
          <xdr:row>11</xdr:row>
          <xdr:rowOff>276225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1800-000044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276225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1800-000045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9525</xdr:colOff>
          <xdr:row>12</xdr:row>
          <xdr:rowOff>276225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1800-000046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276225</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1800-000047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9525</xdr:colOff>
          <xdr:row>13</xdr:row>
          <xdr:rowOff>276225</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1800-000048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276225</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1800-000049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1800-00004A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1800-00004BB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1.xml"/><Relationship Id="rId117" Type="http://schemas.openxmlformats.org/officeDocument/2006/relationships/ctrlProp" Target="../ctrlProps/ctrlProp142.xml"/><Relationship Id="rId21" Type="http://schemas.openxmlformats.org/officeDocument/2006/relationships/ctrlProp" Target="../ctrlProps/ctrlProp46.xml"/><Relationship Id="rId42" Type="http://schemas.openxmlformats.org/officeDocument/2006/relationships/ctrlProp" Target="../ctrlProps/ctrlProp67.xml"/><Relationship Id="rId47" Type="http://schemas.openxmlformats.org/officeDocument/2006/relationships/ctrlProp" Target="../ctrlProps/ctrlProp72.xml"/><Relationship Id="rId63" Type="http://schemas.openxmlformats.org/officeDocument/2006/relationships/ctrlProp" Target="../ctrlProps/ctrlProp88.xml"/><Relationship Id="rId68" Type="http://schemas.openxmlformats.org/officeDocument/2006/relationships/ctrlProp" Target="../ctrlProps/ctrlProp93.xml"/><Relationship Id="rId84" Type="http://schemas.openxmlformats.org/officeDocument/2006/relationships/ctrlProp" Target="../ctrlProps/ctrlProp109.xml"/><Relationship Id="rId89" Type="http://schemas.openxmlformats.org/officeDocument/2006/relationships/ctrlProp" Target="../ctrlProps/ctrlProp114.xml"/><Relationship Id="rId112" Type="http://schemas.openxmlformats.org/officeDocument/2006/relationships/ctrlProp" Target="../ctrlProps/ctrlProp137.xml"/><Relationship Id="rId133" Type="http://schemas.openxmlformats.org/officeDocument/2006/relationships/ctrlProp" Target="../ctrlProps/ctrlProp158.xml"/><Relationship Id="rId138" Type="http://schemas.openxmlformats.org/officeDocument/2006/relationships/ctrlProp" Target="../ctrlProps/ctrlProp163.xml"/><Relationship Id="rId154" Type="http://schemas.openxmlformats.org/officeDocument/2006/relationships/ctrlProp" Target="../ctrlProps/ctrlProp179.xml"/><Relationship Id="rId159" Type="http://schemas.openxmlformats.org/officeDocument/2006/relationships/ctrlProp" Target="../ctrlProps/ctrlProp184.xml"/><Relationship Id="rId16" Type="http://schemas.openxmlformats.org/officeDocument/2006/relationships/ctrlProp" Target="../ctrlProps/ctrlProp41.xml"/><Relationship Id="rId107" Type="http://schemas.openxmlformats.org/officeDocument/2006/relationships/ctrlProp" Target="../ctrlProps/ctrlProp132.xml"/><Relationship Id="rId11" Type="http://schemas.openxmlformats.org/officeDocument/2006/relationships/ctrlProp" Target="../ctrlProps/ctrlProp36.xml"/><Relationship Id="rId32" Type="http://schemas.openxmlformats.org/officeDocument/2006/relationships/ctrlProp" Target="../ctrlProps/ctrlProp57.xml"/><Relationship Id="rId37" Type="http://schemas.openxmlformats.org/officeDocument/2006/relationships/ctrlProp" Target="../ctrlProps/ctrlProp62.xml"/><Relationship Id="rId53" Type="http://schemas.openxmlformats.org/officeDocument/2006/relationships/ctrlProp" Target="../ctrlProps/ctrlProp78.xml"/><Relationship Id="rId58" Type="http://schemas.openxmlformats.org/officeDocument/2006/relationships/ctrlProp" Target="../ctrlProps/ctrlProp83.xml"/><Relationship Id="rId74" Type="http://schemas.openxmlformats.org/officeDocument/2006/relationships/ctrlProp" Target="../ctrlProps/ctrlProp99.xml"/><Relationship Id="rId79" Type="http://schemas.openxmlformats.org/officeDocument/2006/relationships/ctrlProp" Target="../ctrlProps/ctrlProp104.xml"/><Relationship Id="rId102" Type="http://schemas.openxmlformats.org/officeDocument/2006/relationships/ctrlProp" Target="../ctrlProps/ctrlProp127.xml"/><Relationship Id="rId123" Type="http://schemas.openxmlformats.org/officeDocument/2006/relationships/ctrlProp" Target="../ctrlProps/ctrlProp148.xml"/><Relationship Id="rId128" Type="http://schemas.openxmlformats.org/officeDocument/2006/relationships/ctrlProp" Target="../ctrlProps/ctrlProp153.xml"/><Relationship Id="rId144" Type="http://schemas.openxmlformats.org/officeDocument/2006/relationships/ctrlProp" Target="../ctrlProps/ctrlProp169.xml"/><Relationship Id="rId149" Type="http://schemas.openxmlformats.org/officeDocument/2006/relationships/ctrlProp" Target="../ctrlProps/ctrlProp174.xml"/><Relationship Id="rId5" Type="http://schemas.openxmlformats.org/officeDocument/2006/relationships/ctrlProp" Target="../ctrlProps/ctrlProp30.xml"/><Relationship Id="rId90" Type="http://schemas.openxmlformats.org/officeDocument/2006/relationships/ctrlProp" Target="../ctrlProps/ctrlProp115.xml"/><Relationship Id="rId95" Type="http://schemas.openxmlformats.org/officeDocument/2006/relationships/ctrlProp" Target="../ctrlProps/ctrlProp120.xml"/><Relationship Id="rId160" Type="http://schemas.openxmlformats.org/officeDocument/2006/relationships/ctrlProp" Target="../ctrlProps/ctrlProp185.xml"/><Relationship Id="rId165" Type="http://schemas.openxmlformats.org/officeDocument/2006/relationships/ctrlProp" Target="../ctrlProps/ctrlProp190.xml"/><Relationship Id="rId22" Type="http://schemas.openxmlformats.org/officeDocument/2006/relationships/ctrlProp" Target="../ctrlProps/ctrlProp47.xml"/><Relationship Id="rId27" Type="http://schemas.openxmlformats.org/officeDocument/2006/relationships/ctrlProp" Target="../ctrlProps/ctrlProp52.xml"/><Relationship Id="rId43" Type="http://schemas.openxmlformats.org/officeDocument/2006/relationships/ctrlProp" Target="../ctrlProps/ctrlProp68.xml"/><Relationship Id="rId48" Type="http://schemas.openxmlformats.org/officeDocument/2006/relationships/ctrlProp" Target="../ctrlProps/ctrlProp73.xml"/><Relationship Id="rId64" Type="http://schemas.openxmlformats.org/officeDocument/2006/relationships/ctrlProp" Target="../ctrlProps/ctrlProp89.xml"/><Relationship Id="rId69" Type="http://schemas.openxmlformats.org/officeDocument/2006/relationships/ctrlProp" Target="../ctrlProps/ctrlProp94.xml"/><Relationship Id="rId113" Type="http://schemas.openxmlformats.org/officeDocument/2006/relationships/ctrlProp" Target="../ctrlProps/ctrlProp138.xml"/><Relationship Id="rId118" Type="http://schemas.openxmlformats.org/officeDocument/2006/relationships/ctrlProp" Target="../ctrlProps/ctrlProp143.xml"/><Relationship Id="rId134" Type="http://schemas.openxmlformats.org/officeDocument/2006/relationships/ctrlProp" Target="../ctrlProps/ctrlProp159.xml"/><Relationship Id="rId139" Type="http://schemas.openxmlformats.org/officeDocument/2006/relationships/ctrlProp" Target="../ctrlProps/ctrlProp164.xml"/><Relationship Id="rId80" Type="http://schemas.openxmlformats.org/officeDocument/2006/relationships/ctrlProp" Target="../ctrlProps/ctrlProp105.xml"/><Relationship Id="rId85" Type="http://schemas.openxmlformats.org/officeDocument/2006/relationships/ctrlProp" Target="../ctrlProps/ctrlProp110.xml"/><Relationship Id="rId150" Type="http://schemas.openxmlformats.org/officeDocument/2006/relationships/ctrlProp" Target="../ctrlProps/ctrlProp175.xml"/><Relationship Id="rId155" Type="http://schemas.openxmlformats.org/officeDocument/2006/relationships/ctrlProp" Target="../ctrlProps/ctrlProp180.xml"/><Relationship Id="rId12" Type="http://schemas.openxmlformats.org/officeDocument/2006/relationships/ctrlProp" Target="../ctrlProps/ctrlProp37.xml"/><Relationship Id="rId17" Type="http://schemas.openxmlformats.org/officeDocument/2006/relationships/ctrlProp" Target="../ctrlProps/ctrlProp42.xml"/><Relationship Id="rId33" Type="http://schemas.openxmlformats.org/officeDocument/2006/relationships/ctrlProp" Target="../ctrlProps/ctrlProp58.xml"/><Relationship Id="rId38" Type="http://schemas.openxmlformats.org/officeDocument/2006/relationships/ctrlProp" Target="../ctrlProps/ctrlProp63.xml"/><Relationship Id="rId59" Type="http://schemas.openxmlformats.org/officeDocument/2006/relationships/ctrlProp" Target="../ctrlProps/ctrlProp84.xml"/><Relationship Id="rId103" Type="http://schemas.openxmlformats.org/officeDocument/2006/relationships/ctrlProp" Target="../ctrlProps/ctrlProp128.xml"/><Relationship Id="rId108" Type="http://schemas.openxmlformats.org/officeDocument/2006/relationships/ctrlProp" Target="../ctrlProps/ctrlProp133.xml"/><Relationship Id="rId124" Type="http://schemas.openxmlformats.org/officeDocument/2006/relationships/ctrlProp" Target="../ctrlProps/ctrlProp149.xml"/><Relationship Id="rId129" Type="http://schemas.openxmlformats.org/officeDocument/2006/relationships/ctrlProp" Target="../ctrlProps/ctrlProp154.xml"/><Relationship Id="rId54" Type="http://schemas.openxmlformats.org/officeDocument/2006/relationships/ctrlProp" Target="../ctrlProps/ctrlProp79.xml"/><Relationship Id="rId70" Type="http://schemas.openxmlformats.org/officeDocument/2006/relationships/ctrlProp" Target="../ctrlProps/ctrlProp95.xml"/><Relationship Id="rId75" Type="http://schemas.openxmlformats.org/officeDocument/2006/relationships/ctrlProp" Target="../ctrlProps/ctrlProp100.xml"/><Relationship Id="rId91" Type="http://schemas.openxmlformats.org/officeDocument/2006/relationships/ctrlProp" Target="../ctrlProps/ctrlProp116.xml"/><Relationship Id="rId96" Type="http://schemas.openxmlformats.org/officeDocument/2006/relationships/ctrlProp" Target="../ctrlProps/ctrlProp121.xml"/><Relationship Id="rId140" Type="http://schemas.openxmlformats.org/officeDocument/2006/relationships/ctrlProp" Target="../ctrlProps/ctrlProp165.xml"/><Relationship Id="rId145" Type="http://schemas.openxmlformats.org/officeDocument/2006/relationships/ctrlProp" Target="../ctrlProps/ctrlProp170.xml"/><Relationship Id="rId161" Type="http://schemas.openxmlformats.org/officeDocument/2006/relationships/ctrlProp" Target="../ctrlProps/ctrlProp186.xml"/><Relationship Id="rId166" Type="http://schemas.openxmlformats.org/officeDocument/2006/relationships/comments" Target="../comments1.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6" Type="http://schemas.openxmlformats.org/officeDocument/2006/relationships/ctrlProp" Target="../ctrlProps/ctrlProp131.xml"/><Relationship Id="rId114" Type="http://schemas.openxmlformats.org/officeDocument/2006/relationships/ctrlProp" Target="../ctrlProps/ctrlProp139.xml"/><Relationship Id="rId119" Type="http://schemas.openxmlformats.org/officeDocument/2006/relationships/ctrlProp" Target="../ctrlProps/ctrlProp144.xml"/><Relationship Id="rId127" Type="http://schemas.openxmlformats.org/officeDocument/2006/relationships/ctrlProp" Target="../ctrlProps/ctrlProp15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78" Type="http://schemas.openxmlformats.org/officeDocument/2006/relationships/ctrlProp" Target="../ctrlProps/ctrlProp103.xml"/><Relationship Id="rId81" Type="http://schemas.openxmlformats.org/officeDocument/2006/relationships/ctrlProp" Target="../ctrlProps/ctrlProp106.xml"/><Relationship Id="rId86" Type="http://schemas.openxmlformats.org/officeDocument/2006/relationships/ctrlProp" Target="../ctrlProps/ctrlProp111.xml"/><Relationship Id="rId94" Type="http://schemas.openxmlformats.org/officeDocument/2006/relationships/ctrlProp" Target="../ctrlProps/ctrlProp119.xml"/><Relationship Id="rId99" Type="http://schemas.openxmlformats.org/officeDocument/2006/relationships/ctrlProp" Target="../ctrlProps/ctrlProp124.xml"/><Relationship Id="rId101" Type="http://schemas.openxmlformats.org/officeDocument/2006/relationships/ctrlProp" Target="../ctrlProps/ctrlProp126.xml"/><Relationship Id="rId122" Type="http://schemas.openxmlformats.org/officeDocument/2006/relationships/ctrlProp" Target="../ctrlProps/ctrlProp147.xml"/><Relationship Id="rId130" Type="http://schemas.openxmlformats.org/officeDocument/2006/relationships/ctrlProp" Target="../ctrlProps/ctrlProp155.xml"/><Relationship Id="rId135" Type="http://schemas.openxmlformats.org/officeDocument/2006/relationships/ctrlProp" Target="../ctrlProps/ctrlProp160.xml"/><Relationship Id="rId143" Type="http://schemas.openxmlformats.org/officeDocument/2006/relationships/ctrlProp" Target="../ctrlProps/ctrlProp168.xml"/><Relationship Id="rId148" Type="http://schemas.openxmlformats.org/officeDocument/2006/relationships/ctrlProp" Target="../ctrlProps/ctrlProp173.xml"/><Relationship Id="rId151" Type="http://schemas.openxmlformats.org/officeDocument/2006/relationships/ctrlProp" Target="../ctrlProps/ctrlProp176.xml"/><Relationship Id="rId156" Type="http://schemas.openxmlformats.org/officeDocument/2006/relationships/ctrlProp" Target="../ctrlProps/ctrlProp181.xml"/><Relationship Id="rId164" Type="http://schemas.openxmlformats.org/officeDocument/2006/relationships/ctrlProp" Target="../ctrlProps/ctrlProp189.xml"/><Relationship Id="rId4" Type="http://schemas.openxmlformats.org/officeDocument/2006/relationships/ctrlProp" Target="../ctrlProps/ctrlProp29.xml"/><Relationship Id="rId9" Type="http://schemas.openxmlformats.org/officeDocument/2006/relationships/ctrlProp" Target="../ctrlProps/ctrlProp34.xml"/><Relationship Id="rId13" Type="http://schemas.openxmlformats.org/officeDocument/2006/relationships/ctrlProp" Target="../ctrlProps/ctrlProp38.xml"/><Relationship Id="rId18" Type="http://schemas.openxmlformats.org/officeDocument/2006/relationships/ctrlProp" Target="../ctrlProps/ctrlProp43.xml"/><Relationship Id="rId39" Type="http://schemas.openxmlformats.org/officeDocument/2006/relationships/ctrlProp" Target="../ctrlProps/ctrlProp64.xml"/><Relationship Id="rId109" Type="http://schemas.openxmlformats.org/officeDocument/2006/relationships/ctrlProp" Target="../ctrlProps/ctrlProp134.xml"/><Relationship Id="rId34" Type="http://schemas.openxmlformats.org/officeDocument/2006/relationships/ctrlProp" Target="../ctrlProps/ctrlProp59.xml"/><Relationship Id="rId50" Type="http://schemas.openxmlformats.org/officeDocument/2006/relationships/ctrlProp" Target="../ctrlProps/ctrlProp75.xml"/><Relationship Id="rId55" Type="http://schemas.openxmlformats.org/officeDocument/2006/relationships/ctrlProp" Target="../ctrlProps/ctrlProp80.xml"/><Relationship Id="rId76" Type="http://schemas.openxmlformats.org/officeDocument/2006/relationships/ctrlProp" Target="../ctrlProps/ctrlProp101.xml"/><Relationship Id="rId97" Type="http://schemas.openxmlformats.org/officeDocument/2006/relationships/ctrlProp" Target="../ctrlProps/ctrlProp122.xml"/><Relationship Id="rId104" Type="http://schemas.openxmlformats.org/officeDocument/2006/relationships/ctrlProp" Target="../ctrlProps/ctrlProp129.xml"/><Relationship Id="rId120" Type="http://schemas.openxmlformats.org/officeDocument/2006/relationships/ctrlProp" Target="../ctrlProps/ctrlProp145.xml"/><Relationship Id="rId125" Type="http://schemas.openxmlformats.org/officeDocument/2006/relationships/ctrlProp" Target="../ctrlProps/ctrlProp150.xml"/><Relationship Id="rId141" Type="http://schemas.openxmlformats.org/officeDocument/2006/relationships/ctrlProp" Target="../ctrlProps/ctrlProp166.xml"/><Relationship Id="rId146" Type="http://schemas.openxmlformats.org/officeDocument/2006/relationships/ctrlProp" Target="../ctrlProps/ctrlProp171.xml"/><Relationship Id="rId7" Type="http://schemas.openxmlformats.org/officeDocument/2006/relationships/ctrlProp" Target="../ctrlProps/ctrlProp32.xml"/><Relationship Id="rId71" Type="http://schemas.openxmlformats.org/officeDocument/2006/relationships/ctrlProp" Target="../ctrlProps/ctrlProp96.xml"/><Relationship Id="rId92" Type="http://schemas.openxmlformats.org/officeDocument/2006/relationships/ctrlProp" Target="../ctrlProps/ctrlProp117.xml"/><Relationship Id="rId162" Type="http://schemas.openxmlformats.org/officeDocument/2006/relationships/ctrlProp" Target="../ctrlProps/ctrlProp187.xml"/><Relationship Id="rId2" Type="http://schemas.openxmlformats.org/officeDocument/2006/relationships/drawing" Target="../drawings/drawing6.xml"/><Relationship Id="rId29" Type="http://schemas.openxmlformats.org/officeDocument/2006/relationships/ctrlProp" Target="../ctrlProps/ctrlProp54.xml"/><Relationship Id="rId24" Type="http://schemas.openxmlformats.org/officeDocument/2006/relationships/ctrlProp" Target="../ctrlProps/ctrlProp49.xml"/><Relationship Id="rId40" Type="http://schemas.openxmlformats.org/officeDocument/2006/relationships/ctrlProp" Target="../ctrlProps/ctrlProp65.xml"/><Relationship Id="rId45" Type="http://schemas.openxmlformats.org/officeDocument/2006/relationships/ctrlProp" Target="../ctrlProps/ctrlProp70.xml"/><Relationship Id="rId66" Type="http://schemas.openxmlformats.org/officeDocument/2006/relationships/ctrlProp" Target="../ctrlProps/ctrlProp91.xml"/><Relationship Id="rId87" Type="http://schemas.openxmlformats.org/officeDocument/2006/relationships/ctrlProp" Target="../ctrlProps/ctrlProp112.xml"/><Relationship Id="rId110" Type="http://schemas.openxmlformats.org/officeDocument/2006/relationships/ctrlProp" Target="../ctrlProps/ctrlProp135.xml"/><Relationship Id="rId115" Type="http://schemas.openxmlformats.org/officeDocument/2006/relationships/ctrlProp" Target="../ctrlProps/ctrlProp140.xml"/><Relationship Id="rId131" Type="http://schemas.openxmlformats.org/officeDocument/2006/relationships/ctrlProp" Target="../ctrlProps/ctrlProp156.xml"/><Relationship Id="rId136" Type="http://schemas.openxmlformats.org/officeDocument/2006/relationships/ctrlProp" Target="../ctrlProps/ctrlProp161.xml"/><Relationship Id="rId157" Type="http://schemas.openxmlformats.org/officeDocument/2006/relationships/ctrlProp" Target="../ctrlProps/ctrlProp182.xml"/><Relationship Id="rId61" Type="http://schemas.openxmlformats.org/officeDocument/2006/relationships/ctrlProp" Target="../ctrlProps/ctrlProp86.xml"/><Relationship Id="rId82" Type="http://schemas.openxmlformats.org/officeDocument/2006/relationships/ctrlProp" Target="../ctrlProps/ctrlProp107.xml"/><Relationship Id="rId152" Type="http://schemas.openxmlformats.org/officeDocument/2006/relationships/ctrlProp" Target="../ctrlProps/ctrlProp177.xml"/><Relationship Id="rId19" Type="http://schemas.openxmlformats.org/officeDocument/2006/relationships/ctrlProp" Target="../ctrlProps/ctrlProp44.xml"/><Relationship Id="rId14" Type="http://schemas.openxmlformats.org/officeDocument/2006/relationships/ctrlProp" Target="../ctrlProps/ctrlProp39.xml"/><Relationship Id="rId30" Type="http://schemas.openxmlformats.org/officeDocument/2006/relationships/ctrlProp" Target="../ctrlProps/ctrlProp55.xml"/><Relationship Id="rId35" Type="http://schemas.openxmlformats.org/officeDocument/2006/relationships/ctrlProp" Target="../ctrlProps/ctrlProp60.xml"/><Relationship Id="rId56" Type="http://schemas.openxmlformats.org/officeDocument/2006/relationships/ctrlProp" Target="../ctrlProps/ctrlProp81.xml"/><Relationship Id="rId77" Type="http://schemas.openxmlformats.org/officeDocument/2006/relationships/ctrlProp" Target="../ctrlProps/ctrlProp102.xml"/><Relationship Id="rId100" Type="http://schemas.openxmlformats.org/officeDocument/2006/relationships/ctrlProp" Target="../ctrlProps/ctrlProp125.xml"/><Relationship Id="rId105" Type="http://schemas.openxmlformats.org/officeDocument/2006/relationships/ctrlProp" Target="../ctrlProps/ctrlProp130.xml"/><Relationship Id="rId126" Type="http://schemas.openxmlformats.org/officeDocument/2006/relationships/ctrlProp" Target="../ctrlProps/ctrlProp151.xml"/><Relationship Id="rId147" Type="http://schemas.openxmlformats.org/officeDocument/2006/relationships/ctrlProp" Target="../ctrlProps/ctrlProp172.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93" Type="http://schemas.openxmlformats.org/officeDocument/2006/relationships/ctrlProp" Target="../ctrlProps/ctrlProp118.xml"/><Relationship Id="rId98" Type="http://schemas.openxmlformats.org/officeDocument/2006/relationships/ctrlProp" Target="../ctrlProps/ctrlProp123.xml"/><Relationship Id="rId121" Type="http://schemas.openxmlformats.org/officeDocument/2006/relationships/ctrlProp" Target="../ctrlProps/ctrlProp146.xml"/><Relationship Id="rId142" Type="http://schemas.openxmlformats.org/officeDocument/2006/relationships/ctrlProp" Target="../ctrlProps/ctrlProp167.xml"/><Relationship Id="rId163" Type="http://schemas.openxmlformats.org/officeDocument/2006/relationships/ctrlProp" Target="../ctrlProps/ctrlProp188.xml"/><Relationship Id="rId3" Type="http://schemas.openxmlformats.org/officeDocument/2006/relationships/vmlDrawing" Target="../drawings/vmlDrawing4.vml"/><Relationship Id="rId25" Type="http://schemas.openxmlformats.org/officeDocument/2006/relationships/ctrlProp" Target="../ctrlProps/ctrlProp50.xml"/><Relationship Id="rId46" Type="http://schemas.openxmlformats.org/officeDocument/2006/relationships/ctrlProp" Target="../ctrlProps/ctrlProp71.xml"/><Relationship Id="rId67" Type="http://schemas.openxmlformats.org/officeDocument/2006/relationships/ctrlProp" Target="../ctrlProps/ctrlProp92.xml"/><Relationship Id="rId116" Type="http://schemas.openxmlformats.org/officeDocument/2006/relationships/ctrlProp" Target="../ctrlProps/ctrlProp141.xml"/><Relationship Id="rId137" Type="http://schemas.openxmlformats.org/officeDocument/2006/relationships/ctrlProp" Target="../ctrlProps/ctrlProp162.xml"/><Relationship Id="rId158" Type="http://schemas.openxmlformats.org/officeDocument/2006/relationships/ctrlProp" Target="../ctrlProps/ctrlProp183.xml"/><Relationship Id="rId20" Type="http://schemas.openxmlformats.org/officeDocument/2006/relationships/ctrlProp" Target="../ctrlProps/ctrlProp45.xml"/><Relationship Id="rId41" Type="http://schemas.openxmlformats.org/officeDocument/2006/relationships/ctrlProp" Target="../ctrlProps/ctrlProp66.xml"/><Relationship Id="rId62" Type="http://schemas.openxmlformats.org/officeDocument/2006/relationships/ctrlProp" Target="../ctrlProps/ctrlProp87.xml"/><Relationship Id="rId83" Type="http://schemas.openxmlformats.org/officeDocument/2006/relationships/ctrlProp" Target="../ctrlProps/ctrlProp108.xml"/><Relationship Id="rId88" Type="http://schemas.openxmlformats.org/officeDocument/2006/relationships/ctrlProp" Target="../ctrlProps/ctrlProp113.xml"/><Relationship Id="rId111" Type="http://schemas.openxmlformats.org/officeDocument/2006/relationships/ctrlProp" Target="../ctrlProps/ctrlProp136.xml"/><Relationship Id="rId132" Type="http://schemas.openxmlformats.org/officeDocument/2006/relationships/ctrlProp" Target="../ctrlProps/ctrlProp157.xml"/><Relationship Id="rId153" Type="http://schemas.openxmlformats.org/officeDocument/2006/relationships/ctrlProp" Target="../ctrlProps/ctrlProp17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3.xml"/><Relationship Id="rId117" Type="http://schemas.openxmlformats.org/officeDocument/2006/relationships/ctrlProp" Target="../ctrlProps/ctrlProp304.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112" Type="http://schemas.openxmlformats.org/officeDocument/2006/relationships/ctrlProp" Target="../ctrlProps/ctrlProp299.xml"/><Relationship Id="rId133" Type="http://schemas.openxmlformats.org/officeDocument/2006/relationships/ctrlProp" Target="../ctrlProps/ctrlProp320.xml"/><Relationship Id="rId138" Type="http://schemas.openxmlformats.org/officeDocument/2006/relationships/ctrlProp" Target="../ctrlProps/ctrlProp325.xml"/><Relationship Id="rId154" Type="http://schemas.openxmlformats.org/officeDocument/2006/relationships/ctrlProp" Target="../ctrlProps/ctrlProp341.xml"/><Relationship Id="rId159" Type="http://schemas.openxmlformats.org/officeDocument/2006/relationships/ctrlProp" Target="../ctrlProps/ctrlProp346.xml"/><Relationship Id="rId16" Type="http://schemas.openxmlformats.org/officeDocument/2006/relationships/ctrlProp" Target="../ctrlProps/ctrlProp203.xml"/><Relationship Id="rId107" Type="http://schemas.openxmlformats.org/officeDocument/2006/relationships/ctrlProp" Target="../ctrlProps/ctrlProp294.xml"/><Relationship Id="rId11" Type="http://schemas.openxmlformats.org/officeDocument/2006/relationships/ctrlProp" Target="../ctrlProps/ctrlProp198.xml"/><Relationship Id="rId32" Type="http://schemas.openxmlformats.org/officeDocument/2006/relationships/ctrlProp" Target="../ctrlProps/ctrlProp219.xml"/><Relationship Id="rId37" Type="http://schemas.openxmlformats.org/officeDocument/2006/relationships/ctrlProp" Target="../ctrlProps/ctrlProp224.xml"/><Relationship Id="rId53" Type="http://schemas.openxmlformats.org/officeDocument/2006/relationships/ctrlProp" Target="../ctrlProps/ctrlProp240.xml"/><Relationship Id="rId58" Type="http://schemas.openxmlformats.org/officeDocument/2006/relationships/ctrlProp" Target="../ctrlProps/ctrlProp245.xml"/><Relationship Id="rId74" Type="http://schemas.openxmlformats.org/officeDocument/2006/relationships/ctrlProp" Target="../ctrlProps/ctrlProp261.xml"/><Relationship Id="rId79" Type="http://schemas.openxmlformats.org/officeDocument/2006/relationships/ctrlProp" Target="../ctrlProps/ctrlProp266.xml"/><Relationship Id="rId102" Type="http://schemas.openxmlformats.org/officeDocument/2006/relationships/ctrlProp" Target="../ctrlProps/ctrlProp289.xml"/><Relationship Id="rId123" Type="http://schemas.openxmlformats.org/officeDocument/2006/relationships/ctrlProp" Target="../ctrlProps/ctrlProp310.xml"/><Relationship Id="rId128" Type="http://schemas.openxmlformats.org/officeDocument/2006/relationships/ctrlProp" Target="../ctrlProps/ctrlProp315.xml"/><Relationship Id="rId144" Type="http://schemas.openxmlformats.org/officeDocument/2006/relationships/ctrlProp" Target="../ctrlProps/ctrlProp331.xml"/><Relationship Id="rId149" Type="http://schemas.openxmlformats.org/officeDocument/2006/relationships/ctrlProp" Target="../ctrlProps/ctrlProp336.xml"/><Relationship Id="rId5" Type="http://schemas.openxmlformats.org/officeDocument/2006/relationships/ctrlProp" Target="../ctrlProps/ctrlProp192.xml"/><Relationship Id="rId90" Type="http://schemas.openxmlformats.org/officeDocument/2006/relationships/ctrlProp" Target="../ctrlProps/ctrlProp277.xml"/><Relationship Id="rId95" Type="http://schemas.openxmlformats.org/officeDocument/2006/relationships/ctrlProp" Target="../ctrlProps/ctrlProp282.xml"/><Relationship Id="rId160" Type="http://schemas.openxmlformats.org/officeDocument/2006/relationships/ctrlProp" Target="../ctrlProps/ctrlProp347.xml"/><Relationship Id="rId165" Type="http://schemas.openxmlformats.org/officeDocument/2006/relationships/ctrlProp" Target="../ctrlProps/ctrlProp352.xml"/><Relationship Id="rId22" Type="http://schemas.openxmlformats.org/officeDocument/2006/relationships/ctrlProp" Target="../ctrlProps/ctrlProp209.xml"/><Relationship Id="rId27" Type="http://schemas.openxmlformats.org/officeDocument/2006/relationships/ctrlProp" Target="../ctrlProps/ctrlProp214.xml"/><Relationship Id="rId43" Type="http://schemas.openxmlformats.org/officeDocument/2006/relationships/ctrlProp" Target="../ctrlProps/ctrlProp230.xml"/><Relationship Id="rId48" Type="http://schemas.openxmlformats.org/officeDocument/2006/relationships/ctrlProp" Target="../ctrlProps/ctrlProp235.xml"/><Relationship Id="rId64" Type="http://schemas.openxmlformats.org/officeDocument/2006/relationships/ctrlProp" Target="../ctrlProps/ctrlProp251.xml"/><Relationship Id="rId69" Type="http://schemas.openxmlformats.org/officeDocument/2006/relationships/ctrlProp" Target="../ctrlProps/ctrlProp256.xml"/><Relationship Id="rId113" Type="http://schemas.openxmlformats.org/officeDocument/2006/relationships/ctrlProp" Target="../ctrlProps/ctrlProp300.xml"/><Relationship Id="rId118" Type="http://schemas.openxmlformats.org/officeDocument/2006/relationships/ctrlProp" Target="../ctrlProps/ctrlProp305.xml"/><Relationship Id="rId134" Type="http://schemas.openxmlformats.org/officeDocument/2006/relationships/ctrlProp" Target="../ctrlProps/ctrlProp321.xml"/><Relationship Id="rId139" Type="http://schemas.openxmlformats.org/officeDocument/2006/relationships/ctrlProp" Target="../ctrlProps/ctrlProp326.xml"/><Relationship Id="rId80" Type="http://schemas.openxmlformats.org/officeDocument/2006/relationships/ctrlProp" Target="../ctrlProps/ctrlProp267.xml"/><Relationship Id="rId85" Type="http://schemas.openxmlformats.org/officeDocument/2006/relationships/ctrlProp" Target="../ctrlProps/ctrlProp272.xml"/><Relationship Id="rId150" Type="http://schemas.openxmlformats.org/officeDocument/2006/relationships/ctrlProp" Target="../ctrlProps/ctrlProp337.xml"/><Relationship Id="rId155" Type="http://schemas.openxmlformats.org/officeDocument/2006/relationships/ctrlProp" Target="../ctrlProps/ctrlProp342.xml"/><Relationship Id="rId12" Type="http://schemas.openxmlformats.org/officeDocument/2006/relationships/ctrlProp" Target="../ctrlProps/ctrlProp199.xml"/><Relationship Id="rId17" Type="http://schemas.openxmlformats.org/officeDocument/2006/relationships/ctrlProp" Target="../ctrlProps/ctrlProp204.xml"/><Relationship Id="rId33" Type="http://schemas.openxmlformats.org/officeDocument/2006/relationships/ctrlProp" Target="../ctrlProps/ctrlProp220.xml"/><Relationship Id="rId38" Type="http://schemas.openxmlformats.org/officeDocument/2006/relationships/ctrlProp" Target="../ctrlProps/ctrlProp225.xml"/><Relationship Id="rId59" Type="http://schemas.openxmlformats.org/officeDocument/2006/relationships/ctrlProp" Target="../ctrlProps/ctrlProp246.xml"/><Relationship Id="rId103" Type="http://schemas.openxmlformats.org/officeDocument/2006/relationships/ctrlProp" Target="../ctrlProps/ctrlProp290.xml"/><Relationship Id="rId108" Type="http://schemas.openxmlformats.org/officeDocument/2006/relationships/ctrlProp" Target="../ctrlProps/ctrlProp295.xml"/><Relationship Id="rId124" Type="http://schemas.openxmlformats.org/officeDocument/2006/relationships/ctrlProp" Target="../ctrlProps/ctrlProp311.xml"/><Relationship Id="rId129" Type="http://schemas.openxmlformats.org/officeDocument/2006/relationships/ctrlProp" Target="../ctrlProps/ctrlProp316.xml"/><Relationship Id="rId54" Type="http://schemas.openxmlformats.org/officeDocument/2006/relationships/ctrlProp" Target="../ctrlProps/ctrlProp241.xml"/><Relationship Id="rId70" Type="http://schemas.openxmlformats.org/officeDocument/2006/relationships/ctrlProp" Target="../ctrlProps/ctrlProp257.xml"/><Relationship Id="rId75" Type="http://schemas.openxmlformats.org/officeDocument/2006/relationships/ctrlProp" Target="../ctrlProps/ctrlProp262.xml"/><Relationship Id="rId91" Type="http://schemas.openxmlformats.org/officeDocument/2006/relationships/ctrlProp" Target="../ctrlProps/ctrlProp278.xml"/><Relationship Id="rId96" Type="http://schemas.openxmlformats.org/officeDocument/2006/relationships/ctrlProp" Target="../ctrlProps/ctrlProp283.xml"/><Relationship Id="rId140" Type="http://schemas.openxmlformats.org/officeDocument/2006/relationships/ctrlProp" Target="../ctrlProps/ctrlProp327.xml"/><Relationship Id="rId145" Type="http://schemas.openxmlformats.org/officeDocument/2006/relationships/ctrlProp" Target="../ctrlProps/ctrlProp332.xml"/><Relationship Id="rId161" Type="http://schemas.openxmlformats.org/officeDocument/2006/relationships/ctrlProp" Target="../ctrlProps/ctrlProp348.xml"/><Relationship Id="rId166"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6" Type="http://schemas.openxmlformats.org/officeDocument/2006/relationships/ctrlProp" Target="../ctrlProps/ctrlProp293.xml"/><Relationship Id="rId114" Type="http://schemas.openxmlformats.org/officeDocument/2006/relationships/ctrlProp" Target="../ctrlProps/ctrlProp301.xml"/><Relationship Id="rId119" Type="http://schemas.openxmlformats.org/officeDocument/2006/relationships/ctrlProp" Target="../ctrlProps/ctrlProp306.xml"/><Relationship Id="rId127" Type="http://schemas.openxmlformats.org/officeDocument/2006/relationships/ctrlProp" Target="../ctrlProps/ctrlProp314.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94" Type="http://schemas.openxmlformats.org/officeDocument/2006/relationships/ctrlProp" Target="../ctrlProps/ctrlProp281.xml"/><Relationship Id="rId99" Type="http://schemas.openxmlformats.org/officeDocument/2006/relationships/ctrlProp" Target="../ctrlProps/ctrlProp286.xml"/><Relationship Id="rId101" Type="http://schemas.openxmlformats.org/officeDocument/2006/relationships/ctrlProp" Target="../ctrlProps/ctrlProp288.xml"/><Relationship Id="rId122" Type="http://schemas.openxmlformats.org/officeDocument/2006/relationships/ctrlProp" Target="../ctrlProps/ctrlProp309.xml"/><Relationship Id="rId130" Type="http://schemas.openxmlformats.org/officeDocument/2006/relationships/ctrlProp" Target="../ctrlProps/ctrlProp317.xml"/><Relationship Id="rId135" Type="http://schemas.openxmlformats.org/officeDocument/2006/relationships/ctrlProp" Target="../ctrlProps/ctrlProp322.xml"/><Relationship Id="rId143" Type="http://schemas.openxmlformats.org/officeDocument/2006/relationships/ctrlProp" Target="../ctrlProps/ctrlProp330.xml"/><Relationship Id="rId148" Type="http://schemas.openxmlformats.org/officeDocument/2006/relationships/ctrlProp" Target="../ctrlProps/ctrlProp335.xml"/><Relationship Id="rId151" Type="http://schemas.openxmlformats.org/officeDocument/2006/relationships/ctrlProp" Target="../ctrlProps/ctrlProp338.xml"/><Relationship Id="rId156" Type="http://schemas.openxmlformats.org/officeDocument/2006/relationships/ctrlProp" Target="../ctrlProps/ctrlProp343.xml"/><Relationship Id="rId164" Type="http://schemas.openxmlformats.org/officeDocument/2006/relationships/ctrlProp" Target="../ctrlProps/ctrlProp351.xml"/><Relationship Id="rId4" Type="http://schemas.openxmlformats.org/officeDocument/2006/relationships/ctrlProp" Target="../ctrlProps/ctrlProp191.xml"/><Relationship Id="rId9" Type="http://schemas.openxmlformats.org/officeDocument/2006/relationships/ctrlProp" Target="../ctrlProps/ctrlProp196.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109" Type="http://schemas.openxmlformats.org/officeDocument/2006/relationships/ctrlProp" Target="../ctrlProps/ctrlProp29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97" Type="http://schemas.openxmlformats.org/officeDocument/2006/relationships/ctrlProp" Target="../ctrlProps/ctrlProp284.xml"/><Relationship Id="rId104" Type="http://schemas.openxmlformats.org/officeDocument/2006/relationships/ctrlProp" Target="../ctrlProps/ctrlProp291.xml"/><Relationship Id="rId120" Type="http://schemas.openxmlformats.org/officeDocument/2006/relationships/ctrlProp" Target="../ctrlProps/ctrlProp307.xml"/><Relationship Id="rId125" Type="http://schemas.openxmlformats.org/officeDocument/2006/relationships/ctrlProp" Target="../ctrlProps/ctrlProp312.xml"/><Relationship Id="rId141" Type="http://schemas.openxmlformats.org/officeDocument/2006/relationships/ctrlProp" Target="../ctrlProps/ctrlProp328.xml"/><Relationship Id="rId146" Type="http://schemas.openxmlformats.org/officeDocument/2006/relationships/ctrlProp" Target="../ctrlProps/ctrlProp333.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 Id="rId162" Type="http://schemas.openxmlformats.org/officeDocument/2006/relationships/ctrlProp" Target="../ctrlProps/ctrlProp349.xml"/><Relationship Id="rId2" Type="http://schemas.openxmlformats.org/officeDocument/2006/relationships/drawing" Target="../drawings/drawing7.xml"/><Relationship Id="rId29" Type="http://schemas.openxmlformats.org/officeDocument/2006/relationships/ctrlProp" Target="../ctrlProps/ctrlProp216.xml"/><Relationship Id="rId24" Type="http://schemas.openxmlformats.org/officeDocument/2006/relationships/ctrlProp" Target="../ctrlProps/ctrlProp211.xml"/><Relationship Id="rId40" Type="http://schemas.openxmlformats.org/officeDocument/2006/relationships/ctrlProp" Target="../ctrlProps/ctrlProp227.xml"/><Relationship Id="rId45" Type="http://schemas.openxmlformats.org/officeDocument/2006/relationships/ctrlProp" Target="../ctrlProps/ctrlProp232.xml"/><Relationship Id="rId66" Type="http://schemas.openxmlformats.org/officeDocument/2006/relationships/ctrlProp" Target="../ctrlProps/ctrlProp253.xml"/><Relationship Id="rId87" Type="http://schemas.openxmlformats.org/officeDocument/2006/relationships/ctrlProp" Target="../ctrlProps/ctrlProp274.xml"/><Relationship Id="rId110" Type="http://schemas.openxmlformats.org/officeDocument/2006/relationships/ctrlProp" Target="../ctrlProps/ctrlProp297.xml"/><Relationship Id="rId115" Type="http://schemas.openxmlformats.org/officeDocument/2006/relationships/ctrlProp" Target="../ctrlProps/ctrlProp302.xml"/><Relationship Id="rId131" Type="http://schemas.openxmlformats.org/officeDocument/2006/relationships/ctrlProp" Target="../ctrlProps/ctrlProp318.xml"/><Relationship Id="rId136" Type="http://schemas.openxmlformats.org/officeDocument/2006/relationships/ctrlProp" Target="../ctrlProps/ctrlProp323.xml"/><Relationship Id="rId157" Type="http://schemas.openxmlformats.org/officeDocument/2006/relationships/ctrlProp" Target="../ctrlProps/ctrlProp344.xml"/><Relationship Id="rId61" Type="http://schemas.openxmlformats.org/officeDocument/2006/relationships/ctrlProp" Target="../ctrlProps/ctrlProp248.xml"/><Relationship Id="rId82" Type="http://schemas.openxmlformats.org/officeDocument/2006/relationships/ctrlProp" Target="../ctrlProps/ctrlProp269.xml"/><Relationship Id="rId152" Type="http://schemas.openxmlformats.org/officeDocument/2006/relationships/ctrlProp" Target="../ctrlProps/ctrlProp339.xml"/><Relationship Id="rId19" Type="http://schemas.openxmlformats.org/officeDocument/2006/relationships/ctrlProp" Target="../ctrlProps/ctrlProp206.xml"/><Relationship Id="rId14" Type="http://schemas.openxmlformats.org/officeDocument/2006/relationships/ctrlProp" Target="../ctrlProps/ctrlProp201.xml"/><Relationship Id="rId30" Type="http://schemas.openxmlformats.org/officeDocument/2006/relationships/ctrlProp" Target="../ctrlProps/ctrlProp217.xml"/><Relationship Id="rId35" Type="http://schemas.openxmlformats.org/officeDocument/2006/relationships/ctrlProp" Target="../ctrlProps/ctrlProp222.xml"/><Relationship Id="rId56" Type="http://schemas.openxmlformats.org/officeDocument/2006/relationships/ctrlProp" Target="../ctrlProps/ctrlProp243.xml"/><Relationship Id="rId77" Type="http://schemas.openxmlformats.org/officeDocument/2006/relationships/ctrlProp" Target="../ctrlProps/ctrlProp264.xml"/><Relationship Id="rId100" Type="http://schemas.openxmlformats.org/officeDocument/2006/relationships/ctrlProp" Target="../ctrlProps/ctrlProp287.xml"/><Relationship Id="rId105" Type="http://schemas.openxmlformats.org/officeDocument/2006/relationships/ctrlProp" Target="../ctrlProps/ctrlProp292.xml"/><Relationship Id="rId126" Type="http://schemas.openxmlformats.org/officeDocument/2006/relationships/ctrlProp" Target="../ctrlProps/ctrlProp313.xml"/><Relationship Id="rId147" Type="http://schemas.openxmlformats.org/officeDocument/2006/relationships/ctrlProp" Target="../ctrlProps/ctrlProp334.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93" Type="http://schemas.openxmlformats.org/officeDocument/2006/relationships/ctrlProp" Target="../ctrlProps/ctrlProp280.xml"/><Relationship Id="rId98" Type="http://schemas.openxmlformats.org/officeDocument/2006/relationships/ctrlProp" Target="../ctrlProps/ctrlProp285.xml"/><Relationship Id="rId121" Type="http://schemas.openxmlformats.org/officeDocument/2006/relationships/ctrlProp" Target="../ctrlProps/ctrlProp308.xml"/><Relationship Id="rId142" Type="http://schemas.openxmlformats.org/officeDocument/2006/relationships/ctrlProp" Target="../ctrlProps/ctrlProp329.xml"/><Relationship Id="rId163" Type="http://schemas.openxmlformats.org/officeDocument/2006/relationships/ctrlProp" Target="../ctrlProps/ctrlProp350.xml"/><Relationship Id="rId3" Type="http://schemas.openxmlformats.org/officeDocument/2006/relationships/vmlDrawing" Target="../drawings/vmlDrawing5.vml"/><Relationship Id="rId25" Type="http://schemas.openxmlformats.org/officeDocument/2006/relationships/ctrlProp" Target="../ctrlProps/ctrlProp212.xml"/><Relationship Id="rId46" Type="http://schemas.openxmlformats.org/officeDocument/2006/relationships/ctrlProp" Target="../ctrlProps/ctrlProp233.xml"/><Relationship Id="rId67" Type="http://schemas.openxmlformats.org/officeDocument/2006/relationships/ctrlProp" Target="../ctrlProps/ctrlProp254.xml"/><Relationship Id="rId116" Type="http://schemas.openxmlformats.org/officeDocument/2006/relationships/ctrlProp" Target="../ctrlProps/ctrlProp303.xml"/><Relationship Id="rId137" Type="http://schemas.openxmlformats.org/officeDocument/2006/relationships/ctrlProp" Target="../ctrlProps/ctrlProp324.xml"/><Relationship Id="rId158" Type="http://schemas.openxmlformats.org/officeDocument/2006/relationships/ctrlProp" Target="../ctrlProps/ctrlProp345.xml"/><Relationship Id="rId20" Type="http://schemas.openxmlformats.org/officeDocument/2006/relationships/ctrlProp" Target="../ctrlProps/ctrlProp207.xml"/><Relationship Id="rId41" Type="http://schemas.openxmlformats.org/officeDocument/2006/relationships/ctrlProp" Target="../ctrlProps/ctrlProp228.xml"/><Relationship Id="rId62" Type="http://schemas.openxmlformats.org/officeDocument/2006/relationships/ctrlProp" Target="../ctrlProps/ctrlProp249.xml"/><Relationship Id="rId83" Type="http://schemas.openxmlformats.org/officeDocument/2006/relationships/ctrlProp" Target="../ctrlProps/ctrlProp270.xml"/><Relationship Id="rId88" Type="http://schemas.openxmlformats.org/officeDocument/2006/relationships/ctrlProp" Target="../ctrlProps/ctrlProp275.xml"/><Relationship Id="rId111" Type="http://schemas.openxmlformats.org/officeDocument/2006/relationships/ctrlProp" Target="../ctrlProps/ctrlProp298.xml"/><Relationship Id="rId132" Type="http://schemas.openxmlformats.org/officeDocument/2006/relationships/ctrlProp" Target="../ctrlProps/ctrlProp319.xml"/><Relationship Id="rId153" Type="http://schemas.openxmlformats.org/officeDocument/2006/relationships/ctrlProp" Target="../ctrlProps/ctrlProp34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356.xml"/><Relationship Id="rId4" Type="http://schemas.openxmlformats.org/officeDocument/2006/relationships/ctrlProp" Target="../ctrlProps/ctrlProp35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9.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2" Type="http://schemas.openxmlformats.org/officeDocument/2006/relationships/drawing" Target="../drawings/drawing10.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12.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omments" Target="../comments4.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06.xml"/><Relationship Id="rId18" Type="http://schemas.openxmlformats.org/officeDocument/2006/relationships/ctrlProp" Target="../ctrlProps/ctrlProp411.xml"/><Relationship Id="rId26" Type="http://schemas.openxmlformats.org/officeDocument/2006/relationships/ctrlProp" Target="../ctrlProps/ctrlProp419.xml"/><Relationship Id="rId39" Type="http://schemas.openxmlformats.org/officeDocument/2006/relationships/ctrlProp" Target="../ctrlProps/ctrlProp432.xml"/><Relationship Id="rId3" Type="http://schemas.openxmlformats.org/officeDocument/2006/relationships/vmlDrawing" Target="../drawings/vmlDrawing10.vml"/><Relationship Id="rId21" Type="http://schemas.openxmlformats.org/officeDocument/2006/relationships/ctrlProp" Target="../ctrlProps/ctrlProp414.xml"/><Relationship Id="rId34" Type="http://schemas.openxmlformats.org/officeDocument/2006/relationships/ctrlProp" Target="../ctrlProps/ctrlProp427.xml"/><Relationship Id="rId42" Type="http://schemas.openxmlformats.org/officeDocument/2006/relationships/ctrlProp" Target="../ctrlProps/ctrlProp435.xml"/><Relationship Id="rId47" Type="http://schemas.openxmlformats.org/officeDocument/2006/relationships/ctrlProp" Target="../ctrlProps/ctrlProp440.x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5" Type="http://schemas.openxmlformats.org/officeDocument/2006/relationships/ctrlProp" Target="../ctrlProps/ctrlProp418.xml"/><Relationship Id="rId33" Type="http://schemas.openxmlformats.org/officeDocument/2006/relationships/ctrlProp" Target="../ctrlProps/ctrlProp426.xml"/><Relationship Id="rId38" Type="http://schemas.openxmlformats.org/officeDocument/2006/relationships/ctrlProp" Target="../ctrlProps/ctrlProp431.xml"/><Relationship Id="rId46" Type="http://schemas.openxmlformats.org/officeDocument/2006/relationships/ctrlProp" Target="../ctrlProps/ctrlProp439.xml"/><Relationship Id="rId2" Type="http://schemas.openxmlformats.org/officeDocument/2006/relationships/drawing" Target="../drawings/drawing11.xml"/><Relationship Id="rId16" Type="http://schemas.openxmlformats.org/officeDocument/2006/relationships/ctrlProp" Target="../ctrlProps/ctrlProp409.xml"/><Relationship Id="rId20" Type="http://schemas.openxmlformats.org/officeDocument/2006/relationships/ctrlProp" Target="../ctrlProps/ctrlProp413.xml"/><Relationship Id="rId29" Type="http://schemas.openxmlformats.org/officeDocument/2006/relationships/ctrlProp" Target="../ctrlProps/ctrlProp422.xml"/><Relationship Id="rId41" Type="http://schemas.openxmlformats.org/officeDocument/2006/relationships/ctrlProp" Target="../ctrlProps/ctrlProp434.xml"/><Relationship Id="rId1" Type="http://schemas.openxmlformats.org/officeDocument/2006/relationships/printerSettings" Target="../printerSettings/printerSettings13.bin"/><Relationship Id="rId6" Type="http://schemas.openxmlformats.org/officeDocument/2006/relationships/ctrlProp" Target="../ctrlProps/ctrlProp399.xml"/><Relationship Id="rId11" Type="http://schemas.openxmlformats.org/officeDocument/2006/relationships/ctrlProp" Target="../ctrlProps/ctrlProp404.xml"/><Relationship Id="rId24" Type="http://schemas.openxmlformats.org/officeDocument/2006/relationships/ctrlProp" Target="../ctrlProps/ctrlProp417.xml"/><Relationship Id="rId32" Type="http://schemas.openxmlformats.org/officeDocument/2006/relationships/ctrlProp" Target="../ctrlProps/ctrlProp425.xml"/><Relationship Id="rId37" Type="http://schemas.openxmlformats.org/officeDocument/2006/relationships/ctrlProp" Target="../ctrlProps/ctrlProp430.xml"/><Relationship Id="rId40" Type="http://schemas.openxmlformats.org/officeDocument/2006/relationships/ctrlProp" Target="../ctrlProps/ctrlProp433.xml"/><Relationship Id="rId45" Type="http://schemas.openxmlformats.org/officeDocument/2006/relationships/ctrlProp" Target="../ctrlProps/ctrlProp438.xml"/><Relationship Id="rId5" Type="http://schemas.openxmlformats.org/officeDocument/2006/relationships/ctrlProp" Target="../ctrlProps/ctrlProp398.xml"/><Relationship Id="rId15" Type="http://schemas.openxmlformats.org/officeDocument/2006/relationships/ctrlProp" Target="../ctrlProps/ctrlProp408.xml"/><Relationship Id="rId23" Type="http://schemas.openxmlformats.org/officeDocument/2006/relationships/ctrlProp" Target="../ctrlProps/ctrlProp416.xml"/><Relationship Id="rId28" Type="http://schemas.openxmlformats.org/officeDocument/2006/relationships/ctrlProp" Target="../ctrlProps/ctrlProp421.xml"/><Relationship Id="rId36" Type="http://schemas.openxmlformats.org/officeDocument/2006/relationships/ctrlProp" Target="../ctrlProps/ctrlProp429.xml"/><Relationship Id="rId49" Type="http://schemas.openxmlformats.org/officeDocument/2006/relationships/ctrlProp" Target="../ctrlProps/ctrlProp442.xml"/><Relationship Id="rId10" Type="http://schemas.openxmlformats.org/officeDocument/2006/relationships/ctrlProp" Target="../ctrlProps/ctrlProp403.xml"/><Relationship Id="rId19" Type="http://schemas.openxmlformats.org/officeDocument/2006/relationships/ctrlProp" Target="../ctrlProps/ctrlProp412.xml"/><Relationship Id="rId31" Type="http://schemas.openxmlformats.org/officeDocument/2006/relationships/ctrlProp" Target="../ctrlProps/ctrlProp424.xml"/><Relationship Id="rId44" Type="http://schemas.openxmlformats.org/officeDocument/2006/relationships/ctrlProp" Target="../ctrlProps/ctrlProp437.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 Id="rId22" Type="http://schemas.openxmlformats.org/officeDocument/2006/relationships/ctrlProp" Target="../ctrlProps/ctrlProp415.xml"/><Relationship Id="rId27" Type="http://schemas.openxmlformats.org/officeDocument/2006/relationships/ctrlProp" Target="../ctrlProps/ctrlProp420.xml"/><Relationship Id="rId30" Type="http://schemas.openxmlformats.org/officeDocument/2006/relationships/ctrlProp" Target="../ctrlProps/ctrlProp423.xml"/><Relationship Id="rId35" Type="http://schemas.openxmlformats.org/officeDocument/2006/relationships/ctrlProp" Target="../ctrlProps/ctrlProp428.xml"/><Relationship Id="rId43" Type="http://schemas.openxmlformats.org/officeDocument/2006/relationships/ctrlProp" Target="../ctrlProps/ctrlProp436.xml"/><Relationship Id="rId48" Type="http://schemas.openxmlformats.org/officeDocument/2006/relationships/ctrlProp" Target="../ctrlProps/ctrlProp441.xml"/><Relationship Id="rId8" Type="http://schemas.openxmlformats.org/officeDocument/2006/relationships/ctrlProp" Target="../ctrlProps/ctrlProp40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52.xml"/><Relationship Id="rId18" Type="http://schemas.openxmlformats.org/officeDocument/2006/relationships/ctrlProp" Target="../ctrlProps/ctrlProp457.xml"/><Relationship Id="rId26" Type="http://schemas.openxmlformats.org/officeDocument/2006/relationships/ctrlProp" Target="../ctrlProps/ctrlProp465.xml"/><Relationship Id="rId39" Type="http://schemas.openxmlformats.org/officeDocument/2006/relationships/ctrlProp" Target="../ctrlProps/ctrlProp478.xml"/><Relationship Id="rId3" Type="http://schemas.openxmlformats.org/officeDocument/2006/relationships/vmlDrawing" Target="../drawings/vmlDrawing11.vml"/><Relationship Id="rId21" Type="http://schemas.openxmlformats.org/officeDocument/2006/relationships/ctrlProp" Target="../ctrlProps/ctrlProp460.xml"/><Relationship Id="rId34" Type="http://schemas.openxmlformats.org/officeDocument/2006/relationships/ctrlProp" Target="../ctrlProps/ctrlProp473.xml"/><Relationship Id="rId42" Type="http://schemas.openxmlformats.org/officeDocument/2006/relationships/ctrlProp" Target="../ctrlProps/ctrlProp481.xml"/><Relationship Id="rId47" Type="http://schemas.openxmlformats.org/officeDocument/2006/relationships/ctrlProp" Target="../ctrlProps/ctrlProp486.xml"/><Relationship Id="rId50" Type="http://schemas.openxmlformats.org/officeDocument/2006/relationships/ctrlProp" Target="../ctrlProps/ctrlProp489.xml"/><Relationship Id="rId7" Type="http://schemas.openxmlformats.org/officeDocument/2006/relationships/ctrlProp" Target="../ctrlProps/ctrlProp446.xml"/><Relationship Id="rId12" Type="http://schemas.openxmlformats.org/officeDocument/2006/relationships/ctrlProp" Target="../ctrlProps/ctrlProp451.xml"/><Relationship Id="rId17" Type="http://schemas.openxmlformats.org/officeDocument/2006/relationships/ctrlProp" Target="../ctrlProps/ctrlProp456.xml"/><Relationship Id="rId25" Type="http://schemas.openxmlformats.org/officeDocument/2006/relationships/ctrlProp" Target="../ctrlProps/ctrlProp464.xml"/><Relationship Id="rId33" Type="http://schemas.openxmlformats.org/officeDocument/2006/relationships/ctrlProp" Target="../ctrlProps/ctrlProp472.xml"/><Relationship Id="rId38" Type="http://schemas.openxmlformats.org/officeDocument/2006/relationships/ctrlProp" Target="../ctrlProps/ctrlProp477.xml"/><Relationship Id="rId46" Type="http://schemas.openxmlformats.org/officeDocument/2006/relationships/ctrlProp" Target="../ctrlProps/ctrlProp485.xml"/><Relationship Id="rId2" Type="http://schemas.openxmlformats.org/officeDocument/2006/relationships/drawing" Target="../drawings/drawing12.xml"/><Relationship Id="rId16" Type="http://schemas.openxmlformats.org/officeDocument/2006/relationships/ctrlProp" Target="../ctrlProps/ctrlProp455.xml"/><Relationship Id="rId20" Type="http://schemas.openxmlformats.org/officeDocument/2006/relationships/ctrlProp" Target="../ctrlProps/ctrlProp459.xml"/><Relationship Id="rId29" Type="http://schemas.openxmlformats.org/officeDocument/2006/relationships/ctrlProp" Target="../ctrlProps/ctrlProp468.xml"/><Relationship Id="rId41" Type="http://schemas.openxmlformats.org/officeDocument/2006/relationships/ctrlProp" Target="../ctrlProps/ctrlProp480.xml"/><Relationship Id="rId1" Type="http://schemas.openxmlformats.org/officeDocument/2006/relationships/printerSettings" Target="../printerSettings/printerSettings14.bin"/><Relationship Id="rId6" Type="http://schemas.openxmlformats.org/officeDocument/2006/relationships/ctrlProp" Target="../ctrlProps/ctrlProp445.xml"/><Relationship Id="rId11" Type="http://schemas.openxmlformats.org/officeDocument/2006/relationships/ctrlProp" Target="../ctrlProps/ctrlProp450.xml"/><Relationship Id="rId24" Type="http://schemas.openxmlformats.org/officeDocument/2006/relationships/ctrlProp" Target="../ctrlProps/ctrlProp463.xml"/><Relationship Id="rId32" Type="http://schemas.openxmlformats.org/officeDocument/2006/relationships/ctrlProp" Target="../ctrlProps/ctrlProp471.xml"/><Relationship Id="rId37" Type="http://schemas.openxmlformats.org/officeDocument/2006/relationships/ctrlProp" Target="../ctrlProps/ctrlProp476.xml"/><Relationship Id="rId40" Type="http://schemas.openxmlformats.org/officeDocument/2006/relationships/ctrlProp" Target="../ctrlProps/ctrlProp479.xml"/><Relationship Id="rId45" Type="http://schemas.openxmlformats.org/officeDocument/2006/relationships/ctrlProp" Target="../ctrlProps/ctrlProp484.xml"/><Relationship Id="rId5" Type="http://schemas.openxmlformats.org/officeDocument/2006/relationships/ctrlProp" Target="../ctrlProps/ctrlProp444.xml"/><Relationship Id="rId15" Type="http://schemas.openxmlformats.org/officeDocument/2006/relationships/ctrlProp" Target="../ctrlProps/ctrlProp454.xml"/><Relationship Id="rId23" Type="http://schemas.openxmlformats.org/officeDocument/2006/relationships/ctrlProp" Target="../ctrlProps/ctrlProp462.xml"/><Relationship Id="rId28" Type="http://schemas.openxmlformats.org/officeDocument/2006/relationships/ctrlProp" Target="../ctrlProps/ctrlProp467.xml"/><Relationship Id="rId36" Type="http://schemas.openxmlformats.org/officeDocument/2006/relationships/ctrlProp" Target="../ctrlProps/ctrlProp475.xml"/><Relationship Id="rId49" Type="http://schemas.openxmlformats.org/officeDocument/2006/relationships/ctrlProp" Target="../ctrlProps/ctrlProp488.xml"/><Relationship Id="rId10" Type="http://schemas.openxmlformats.org/officeDocument/2006/relationships/ctrlProp" Target="../ctrlProps/ctrlProp449.xml"/><Relationship Id="rId19" Type="http://schemas.openxmlformats.org/officeDocument/2006/relationships/ctrlProp" Target="../ctrlProps/ctrlProp458.xml"/><Relationship Id="rId31" Type="http://schemas.openxmlformats.org/officeDocument/2006/relationships/ctrlProp" Target="../ctrlProps/ctrlProp470.xml"/><Relationship Id="rId44" Type="http://schemas.openxmlformats.org/officeDocument/2006/relationships/ctrlProp" Target="../ctrlProps/ctrlProp483.xml"/><Relationship Id="rId4" Type="http://schemas.openxmlformats.org/officeDocument/2006/relationships/ctrlProp" Target="../ctrlProps/ctrlProp443.xml"/><Relationship Id="rId9" Type="http://schemas.openxmlformats.org/officeDocument/2006/relationships/ctrlProp" Target="../ctrlProps/ctrlProp448.xml"/><Relationship Id="rId14" Type="http://schemas.openxmlformats.org/officeDocument/2006/relationships/ctrlProp" Target="../ctrlProps/ctrlProp453.xml"/><Relationship Id="rId22" Type="http://schemas.openxmlformats.org/officeDocument/2006/relationships/ctrlProp" Target="../ctrlProps/ctrlProp461.xml"/><Relationship Id="rId27" Type="http://schemas.openxmlformats.org/officeDocument/2006/relationships/ctrlProp" Target="../ctrlProps/ctrlProp466.xml"/><Relationship Id="rId30" Type="http://schemas.openxmlformats.org/officeDocument/2006/relationships/ctrlProp" Target="../ctrlProps/ctrlProp469.xml"/><Relationship Id="rId35" Type="http://schemas.openxmlformats.org/officeDocument/2006/relationships/ctrlProp" Target="../ctrlProps/ctrlProp474.xml"/><Relationship Id="rId43" Type="http://schemas.openxmlformats.org/officeDocument/2006/relationships/ctrlProp" Target="../ctrlProps/ctrlProp482.xml"/><Relationship Id="rId48" Type="http://schemas.openxmlformats.org/officeDocument/2006/relationships/ctrlProp" Target="../ctrlProps/ctrlProp487.xml"/><Relationship Id="rId8" Type="http://schemas.openxmlformats.org/officeDocument/2006/relationships/ctrlProp" Target="../ctrlProps/ctrlProp44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94.xml"/><Relationship Id="rId13" Type="http://schemas.openxmlformats.org/officeDocument/2006/relationships/ctrlProp" Target="../ctrlProps/ctrlProp499.xml"/><Relationship Id="rId18" Type="http://schemas.openxmlformats.org/officeDocument/2006/relationships/ctrlProp" Target="../ctrlProps/ctrlProp504.xml"/><Relationship Id="rId3" Type="http://schemas.openxmlformats.org/officeDocument/2006/relationships/vmlDrawing" Target="../drawings/vmlDrawing12.vml"/><Relationship Id="rId21" Type="http://schemas.openxmlformats.org/officeDocument/2006/relationships/ctrlProp" Target="../ctrlProps/ctrlProp507.xml"/><Relationship Id="rId7" Type="http://schemas.openxmlformats.org/officeDocument/2006/relationships/ctrlProp" Target="../ctrlProps/ctrlProp493.xml"/><Relationship Id="rId12" Type="http://schemas.openxmlformats.org/officeDocument/2006/relationships/ctrlProp" Target="../ctrlProps/ctrlProp498.xml"/><Relationship Id="rId17" Type="http://schemas.openxmlformats.org/officeDocument/2006/relationships/ctrlProp" Target="../ctrlProps/ctrlProp503.xml"/><Relationship Id="rId2" Type="http://schemas.openxmlformats.org/officeDocument/2006/relationships/drawing" Target="../drawings/drawing13.xml"/><Relationship Id="rId16" Type="http://schemas.openxmlformats.org/officeDocument/2006/relationships/ctrlProp" Target="../ctrlProps/ctrlProp502.xml"/><Relationship Id="rId20" Type="http://schemas.openxmlformats.org/officeDocument/2006/relationships/ctrlProp" Target="../ctrlProps/ctrlProp506.xml"/><Relationship Id="rId1" Type="http://schemas.openxmlformats.org/officeDocument/2006/relationships/printerSettings" Target="../printerSettings/printerSettings15.bin"/><Relationship Id="rId6" Type="http://schemas.openxmlformats.org/officeDocument/2006/relationships/ctrlProp" Target="../ctrlProps/ctrlProp492.xml"/><Relationship Id="rId11" Type="http://schemas.openxmlformats.org/officeDocument/2006/relationships/ctrlProp" Target="../ctrlProps/ctrlProp497.xml"/><Relationship Id="rId5" Type="http://schemas.openxmlformats.org/officeDocument/2006/relationships/ctrlProp" Target="../ctrlProps/ctrlProp491.xml"/><Relationship Id="rId15" Type="http://schemas.openxmlformats.org/officeDocument/2006/relationships/ctrlProp" Target="../ctrlProps/ctrlProp501.xml"/><Relationship Id="rId23" Type="http://schemas.openxmlformats.org/officeDocument/2006/relationships/ctrlProp" Target="../ctrlProps/ctrlProp509.xml"/><Relationship Id="rId10" Type="http://schemas.openxmlformats.org/officeDocument/2006/relationships/ctrlProp" Target="../ctrlProps/ctrlProp496.xml"/><Relationship Id="rId19" Type="http://schemas.openxmlformats.org/officeDocument/2006/relationships/ctrlProp" Target="../ctrlProps/ctrlProp505.xml"/><Relationship Id="rId4" Type="http://schemas.openxmlformats.org/officeDocument/2006/relationships/ctrlProp" Target="../ctrlProps/ctrlProp490.xml"/><Relationship Id="rId9" Type="http://schemas.openxmlformats.org/officeDocument/2006/relationships/ctrlProp" Target="../ctrlProps/ctrlProp495.xml"/><Relationship Id="rId14" Type="http://schemas.openxmlformats.org/officeDocument/2006/relationships/ctrlProp" Target="../ctrlProps/ctrlProp500.xml"/><Relationship Id="rId22" Type="http://schemas.openxmlformats.org/officeDocument/2006/relationships/ctrlProp" Target="../ctrlProps/ctrlProp50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14.xml"/><Relationship Id="rId13" Type="http://schemas.openxmlformats.org/officeDocument/2006/relationships/ctrlProp" Target="../ctrlProps/ctrlProp519.xml"/><Relationship Id="rId18" Type="http://schemas.openxmlformats.org/officeDocument/2006/relationships/ctrlProp" Target="../ctrlProps/ctrlProp524.xml"/><Relationship Id="rId26" Type="http://schemas.openxmlformats.org/officeDocument/2006/relationships/ctrlProp" Target="../ctrlProps/ctrlProp532.xml"/><Relationship Id="rId39" Type="http://schemas.openxmlformats.org/officeDocument/2006/relationships/ctrlProp" Target="../ctrlProps/ctrlProp545.xml"/><Relationship Id="rId3" Type="http://schemas.openxmlformats.org/officeDocument/2006/relationships/vmlDrawing" Target="../drawings/vmlDrawing13.vml"/><Relationship Id="rId21" Type="http://schemas.openxmlformats.org/officeDocument/2006/relationships/ctrlProp" Target="../ctrlProps/ctrlProp527.xml"/><Relationship Id="rId34" Type="http://schemas.openxmlformats.org/officeDocument/2006/relationships/ctrlProp" Target="../ctrlProps/ctrlProp540.xml"/><Relationship Id="rId7" Type="http://schemas.openxmlformats.org/officeDocument/2006/relationships/ctrlProp" Target="../ctrlProps/ctrlProp513.xml"/><Relationship Id="rId12" Type="http://schemas.openxmlformats.org/officeDocument/2006/relationships/ctrlProp" Target="../ctrlProps/ctrlProp518.xml"/><Relationship Id="rId17" Type="http://schemas.openxmlformats.org/officeDocument/2006/relationships/ctrlProp" Target="../ctrlProps/ctrlProp523.xml"/><Relationship Id="rId25" Type="http://schemas.openxmlformats.org/officeDocument/2006/relationships/ctrlProp" Target="../ctrlProps/ctrlProp531.xml"/><Relationship Id="rId33" Type="http://schemas.openxmlformats.org/officeDocument/2006/relationships/ctrlProp" Target="../ctrlProps/ctrlProp539.xml"/><Relationship Id="rId38" Type="http://schemas.openxmlformats.org/officeDocument/2006/relationships/ctrlProp" Target="../ctrlProps/ctrlProp544.xml"/><Relationship Id="rId2" Type="http://schemas.openxmlformats.org/officeDocument/2006/relationships/drawing" Target="../drawings/drawing14.xml"/><Relationship Id="rId16" Type="http://schemas.openxmlformats.org/officeDocument/2006/relationships/ctrlProp" Target="../ctrlProps/ctrlProp522.xml"/><Relationship Id="rId20" Type="http://schemas.openxmlformats.org/officeDocument/2006/relationships/ctrlProp" Target="../ctrlProps/ctrlProp526.xml"/><Relationship Id="rId29" Type="http://schemas.openxmlformats.org/officeDocument/2006/relationships/ctrlProp" Target="../ctrlProps/ctrlProp535.xml"/><Relationship Id="rId41" Type="http://schemas.openxmlformats.org/officeDocument/2006/relationships/ctrlProp" Target="../ctrlProps/ctrlProp547.xml"/><Relationship Id="rId1" Type="http://schemas.openxmlformats.org/officeDocument/2006/relationships/printerSettings" Target="../printerSettings/printerSettings16.bin"/><Relationship Id="rId6" Type="http://schemas.openxmlformats.org/officeDocument/2006/relationships/ctrlProp" Target="../ctrlProps/ctrlProp512.xml"/><Relationship Id="rId11" Type="http://schemas.openxmlformats.org/officeDocument/2006/relationships/ctrlProp" Target="../ctrlProps/ctrlProp517.xml"/><Relationship Id="rId24" Type="http://schemas.openxmlformats.org/officeDocument/2006/relationships/ctrlProp" Target="../ctrlProps/ctrlProp530.xml"/><Relationship Id="rId32" Type="http://schemas.openxmlformats.org/officeDocument/2006/relationships/ctrlProp" Target="../ctrlProps/ctrlProp538.xml"/><Relationship Id="rId37" Type="http://schemas.openxmlformats.org/officeDocument/2006/relationships/ctrlProp" Target="../ctrlProps/ctrlProp543.xml"/><Relationship Id="rId40" Type="http://schemas.openxmlformats.org/officeDocument/2006/relationships/ctrlProp" Target="../ctrlProps/ctrlProp546.xml"/><Relationship Id="rId5" Type="http://schemas.openxmlformats.org/officeDocument/2006/relationships/ctrlProp" Target="../ctrlProps/ctrlProp511.xml"/><Relationship Id="rId15" Type="http://schemas.openxmlformats.org/officeDocument/2006/relationships/ctrlProp" Target="../ctrlProps/ctrlProp521.xml"/><Relationship Id="rId23" Type="http://schemas.openxmlformats.org/officeDocument/2006/relationships/ctrlProp" Target="../ctrlProps/ctrlProp529.xml"/><Relationship Id="rId28" Type="http://schemas.openxmlformats.org/officeDocument/2006/relationships/ctrlProp" Target="../ctrlProps/ctrlProp534.xml"/><Relationship Id="rId36" Type="http://schemas.openxmlformats.org/officeDocument/2006/relationships/ctrlProp" Target="../ctrlProps/ctrlProp542.xml"/><Relationship Id="rId10" Type="http://schemas.openxmlformats.org/officeDocument/2006/relationships/ctrlProp" Target="../ctrlProps/ctrlProp516.xml"/><Relationship Id="rId19" Type="http://schemas.openxmlformats.org/officeDocument/2006/relationships/ctrlProp" Target="../ctrlProps/ctrlProp525.xml"/><Relationship Id="rId31" Type="http://schemas.openxmlformats.org/officeDocument/2006/relationships/ctrlProp" Target="../ctrlProps/ctrlProp537.xml"/><Relationship Id="rId4" Type="http://schemas.openxmlformats.org/officeDocument/2006/relationships/ctrlProp" Target="../ctrlProps/ctrlProp510.xml"/><Relationship Id="rId9" Type="http://schemas.openxmlformats.org/officeDocument/2006/relationships/ctrlProp" Target="../ctrlProps/ctrlProp515.xml"/><Relationship Id="rId14" Type="http://schemas.openxmlformats.org/officeDocument/2006/relationships/ctrlProp" Target="../ctrlProps/ctrlProp520.xml"/><Relationship Id="rId22" Type="http://schemas.openxmlformats.org/officeDocument/2006/relationships/ctrlProp" Target="../ctrlProps/ctrlProp528.xml"/><Relationship Id="rId27" Type="http://schemas.openxmlformats.org/officeDocument/2006/relationships/ctrlProp" Target="../ctrlProps/ctrlProp533.xml"/><Relationship Id="rId30" Type="http://schemas.openxmlformats.org/officeDocument/2006/relationships/ctrlProp" Target="../ctrlProps/ctrlProp536.xml"/><Relationship Id="rId35" Type="http://schemas.openxmlformats.org/officeDocument/2006/relationships/ctrlProp" Target="../ctrlProps/ctrlProp541.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557.xml"/><Relationship Id="rId18" Type="http://schemas.openxmlformats.org/officeDocument/2006/relationships/ctrlProp" Target="../ctrlProps/ctrlProp562.xml"/><Relationship Id="rId26" Type="http://schemas.openxmlformats.org/officeDocument/2006/relationships/ctrlProp" Target="../ctrlProps/ctrlProp570.xml"/><Relationship Id="rId39" Type="http://schemas.openxmlformats.org/officeDocument/2006/relationships/ctrlProp" Target="../ctrlProps/ctrlProp583.xml"/><Relationship Id="rId3" Type="http://schemas.openxmlformats.org/officeDocument/2006/relationships/vmlDrawing" Target="../drawings/vmlDrawing14.vml"/><Relationship Id="rId21" Type="http://schemas.openxmlformats.org/officeDocument/2006/relationships/ctrlProp" Target="../ctrlProps/ctrlProp565.xml"/><Relationship Id="rId34" Type="http://schemas.openxmlformats.org/officeDocument/2006/relationships/ctrlProp" Target="../ctrlProps/ctrlProp578.xml"/><Relationship Id="rId42" Type="http://schemas.openxmlformats.org/officeDocument/2006/relationships/ctrlProp" Target="../ctrlProps/ctrlProp586.xml"/><Relationship Id="rId47" Type="http://schemas.openxmlformats.org/officeDocument/2006/relationships/ctrlProp" Target="../ctrlProps/ctrlProp591.xml"/><Relationship Id="rId50" Type="http://schemas.openxmlformats.org/officeDocument/2006/relationships/ctrlProp" Target="../ctrlProps/ctrlProp594.xml"/><Relationship Id="rId7" Type="http://schemas.openxmlformats.org/officeDocument/2006/relationships/ctrlProp" Target="../ctrlProps/ctrlProp551.xml"/><Relationship Id="rId12" Type="http://schemas.openxmlformats.org/officeDocument/2006/relationships/ctrlProp" Target="../ctrlProps/ctrlProp556.xml"/><Relationship Id="rId17" Type="http://schemas.openxmlformats.org/officeDocument/2006/relationships/ctrlProp" Target="../ctrlProps/ctrlProp561.xml"/><Relationship Id="rId25" Type="http://schemas.openxmlformats.org/officeDocument/2006/relationships/ctrlProp" Target="../ctrlProps/ctrlProp569.xml"/><Relationship Id="rId33" Type="http://schemas.openxmlformats.org/officeDocument/2006/relationships/ctrlProp" Target="../ctrlProps/ctrlProp577.xml"/><Relationship Id="rId38" Type="http://schemas.openxmlformats.org/officeDocument/2006/relationships/ctrlProp" Target="../ctrlProps/ctrlProp582.xml"/><Relationship Id="rId46" Type="http://schemas.openxmlformats.org/officeDocument/2006/relationships/ctrlProp" Target="../ctrlProps/ctrlProp590.xml"/><Relationship Id="rId2" Type="http://schemas.openxmlformats.org/officeDocument/2006/relationships/drawing" Target="../drawings/drawing15.xml"/><Relationship Id="rId16" Type="http://schemas.openxmlformats.org/officeDocument/2006/relationships/ctrlProp" Target="../ctrlProps/ctrlProp560.xml"/><Relationship Id="rId20" Type="http://schemas.openxmlformats.org/officeDocument/2006/relationships/ctrlProp" Target="../ctrlProps/ctrlProp564.xml"/><Relationship Id="rId29" Type="http://schemas.openxmlformats.org/officeDocument/2006/relationships/ctrlProp" Target="../ctrlProps/ctrlProp573.xml"/><Relationship Id="rId41" Type="http://schemas.openxmlformats.org/officeDocument/2006/relationships/ctrlProp" Target="../ctrlProps/ctrlProp585.xml"/><Relationship Id="rId54" Type="http://schemas.openxmlformats.org/officeDocument/2006/relationships/ctrlProp" Target="../ctrlProps/ctrlProp598.xml"/><Relationship Id="rId1" Type="http://schemas.openxmlformats.org/officeDocument/2006/relationships/printerSettings" Target="../printerSettings/printerSettings17.bin"/><Relationship Id="rId6" Type="http://schemas.openxmlformats.org/officeDocument/2006/relationships/ctrlProp" Target="../ctrlProps/ctrlProp550.xml"/><Relationship Id="rId11" Type="http://schemas.openxmlformats.org/officeDocument/2006/relationships/ctrlProp" Target="../ctrlProps/ctrlProp555.xml"/><Relationship Id="rId24" Type="http://schemas.openxmlformats.org/officeDocument/2006/relationships/ctrlProp" Target="../ctrlProps/ctrlProp568.xml"/><Relationship Id="rId32" Type="http://schemas.openxmlformats.org/officeDocument/2006/relationships/ctrlProp" Target="../ctrlProps/ctrlProp576.xml"/><Relationship Id="rId37" Type="http://schemas.openxmlformats.org/officeDocument/2006/relationships/ctrlProp" Target="../ctrlProps/ctrlProp581.xml"/><Relationship Id="rId40" Type="http://schemas.openxmlformats.org/officeDocument/2006/relationships/ctrlProp" Target="../ctrlProps/ctrlProp584.xml"/><Relationship Id="rId45" Type="http://schemas.openxmlformats.org/officeDocument/2006/relationships/ctrlProp" Target="../ctrlProps/ctrlProp589.xml"/><Relationship Id="rId53" Type="http://schemas.openxmlformats.org/officeDocument/2006/relationships/ctrlProp" Target="../ctrlProps/ctrlProp597.xml"/><Relationship Id="rId5" Type="http://schemas.openxmlformats.org/officeDocument/2006/relationships/ctrlProp" Target="../ctrlProps/ctrlProp549.xml"/><Relationship Id="rId15" Type="http://schemas.openxmlformats.org/officeDocument/2006/relationships/ctrlProp" Target="../ctrlProps/ctrlProp559.xml"/><Relationship Id="rId23" Type="http://schemas.openxmlformats.org/officeDocument/2006/relationships/ctrlProp" Target="../ctrlProps/ctrlProp567.xml"/><Relationship Id="rId28" Type="http://schemas.openxmlformats.org/officeDocument/2006/relationships/ctrlProp" Target="../ctrlProps/ctrlProp572.xml"/><Relationship Id="rId36" Type="http://schemas.openxmlformats.org/officeDocument/2006/relationships/ctrlProp" Target="../ctrlProps/ctrlProp580.xml"/><Relationship Id="rId49" Type="http://schemas.openxmlformats.org/officeDocument/2006/relationships/ctrlProp" Target="../ctrlProps/ctrlProp593.xml"/><Relationship Id="rId10" Type="http://schemas.openxmlformats.org/officeDocument/2006/relationships/ctrlProp" Target="../ctrlProps/ctrlProp554.xml"/><Relationship Id="rId19" Type="http://schemas.openxmlformats.org/officeDocument/2006/relationships/ctrlProp" Target="../ctrlProps/ctrlProp563.xml"/><Relationship Id="rId31" Type="http://schemas.openxmlformats.org/officeDocument/2006/relationships/ctrlProp" Target="../ctrlProps/ctrlProp575.xml"/><Relationship Id="rId44" Type="http://schemas.openxmlformats.org/officeDocument/2006/relationships/ctrlProp" Target="../ctrlProps/ctrlProp588.xml"/><Relationship Id="rId52" Type="http://schemas.openxmlformats.org/officeDocument/2006/relationships/ctrlProp" Target="../ctrlProps/ctrlProp596.xml"/><Relationship Id="rId4" Type="http://schemas.openxmlformats.org/officeDocument/2006/relationships/ctrlProp" Target="../ctrlProps/ctrlProp548.xml"/><Relationship Id="rId9" Type="http://schemas.openxmlformats.org/officeDocument/2006/relationships/ctrlProp" Target="../ctrlProps/ctrlProp553.xml"/><Relationship Id="rId14" Type="http://schemas.openxmlformats.org/officeDocument/2006/relationships/ctrlProp" Target="../ctrlProps/ctrlProp558.xml"/><Relationship Id="rId22" Type="http://schemas.openxmlformats.org/officeDocument/2006/relationships/ctrlProp" Target="../ctrlProps/ctrlProp566.xml"/><Relationship Id="rId27" Type="http://schemas.openxmlformats.org/officeDocument/2006/relationships/ctrlProp" Target="../ctrlProps/ctrlProp571.xml"/><Relationship Id="rId30" Type="http://schemas.openxmlformats.org/officeDocument/2006/relationships/ctrlProp" Target="../ctrlProps/ctrlProp574.xml"/><Relationship Id="rId35" Type="http://schemas.openxmlformats.org/officeDocument/2006/relationships/ctrlProp" Target="../ctrlProps/ctrlProp579.xml"/><Relationship Id="rId43" Type="http://schemas.openxmlformats.org/officeDocument/2006/relationships/ctrlProp" Target="../ctrlProps/ctrlProp587.xml"/><Relationship Id="rId48" Type="http://schemas.openxmlformats.org/officeDocument/2006/relationships/ctrlProp" Target="../ctrlProps/ctrlProp592.xml"/><Relationship Id="rId8" Type="http://schemas.openxmlformats.org/officeDocument/2006/relationships/ctrlProp" Target="../ctrlProps/ctrlProp552.xml"/><Relationship Id="rId51" Type="http://schemas.openxmlformats.org/officeDocument/2006/relationships/ctrlProp" Target="../ctrlProps/ctrlProp59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03.xml"/><Relationship Id="rId13" Type="http://schemas.openxmlformats.org/officeDocument/2006/relationships/ctrlProp" Target="../ctrlProps/ctrlProp608.xml"/><Relationship Id="rId18" Type="http://schemas.openxmlformats.org/officeDocument/2006/relationships/ctrlProp" Target="../ctrlProps/ctrlProp613.xml"/><Relationship Id="rId26" Type="http://schemas.openxmlformats.org/officeDocument/2006/relationships/ctrlProp" Target="../ctrlProps/ctrlProp621.xml"/><Relationship Id="rId3" Type="http://schemas.openxmlformats.org/officeDocument/2006/relationships/vmlDrawing" Target="../drawings/vmlDrawing15.vml"/><Relationship Id="rId21" Type="http://schemas.openxmlformats.org/officeDocument/2006/relationships/ctrlProp" Target="../ctrlProps/ctrlProp616.xml"/><Relationship Id="rId34" Type="http://schemas.openxmlformats.org/officeDocument/2006/relationships/comments" Target="../comments5.xml"/><Relationship Id="rId7" Type="http://schemas.openxmlformats.org/officeDocument/2006/relationships/ctrlProp" Target="../ctrlProps/ctrlProp602.xml"/><Relationship Id="rId12" Type="http://schemas.openxmlformats.org/officeDocument/2006/relationships/ctrlProp" Target="../ctrlProps/ctrlProp607.xml"/><Relationship Id="rId17" Type="http://schemas.openxmlformats.org/officeDocument/2006/relationships/ctrlProp" Target="../ctrlProps/ctrlProp612.xml"/><Relationship Id="rId25" Type="http://schemas.openxmlformats.org/officeDocument/2006/relationships/ctrlProp" Target="../ctrlProps/ctrlProp620.xml"/><Relationship Id="rId33" Type="http://schemas.openxmlformats.org/officeDocument/2006/relationships/ctrlProp" Target="../ctrlProps/ctrlProp628.xml"/><Relationship Id="rId2" Type="http://schemas.openxmlformats.org/officeDocument/2006/relationships/drawing" Target="../drawings/drawing16.xml"/><Relationship Id="rId16" Type="http://schemas.openxmlformats.org/officeDocument/2006/relationships/ctrlProp" Target="../ctrlProps/ctrlProp611.xml"/><Relationship Id="rId20" Type="http://schemas.openxmlformats.org/officeDocument/2006/relationships/ctrlProp" Target="../ctrlProps/ctrlProp615.xml"/><Relationship Id="rId29" Type="http://schemas.openxmlformats.org/officeDocument/2006/relationships/ctrlProp" Target="../ctrlProps/ctrlProp624.xml"/><Relationship Id="rId1" Type="http://schemas.openxmlformats.org/officeDocument/2006/relationships/printerSettings" Target="../printerSettings/printerSettings18.bin"/><Relationship Id="rId6" Type="http://schemas.openxmlformats.org/officeDocument/2006/relationships/ctrlProp" Target="../ctrlProps/ctrlProp601.xml"/><Relationship Id="rId11" Type="http://schemas.openxmlformats.org/officeDocument/2006/relationships/ctrlProp" Target="../ctrlProps/ctrlProp606.xml"/><Relationship Id="rId24" Type="http://schemas.openxmlformats.org/officeDocument/2006/relationships/ctrlProp" Target="../ctrlProps/ctrlProp619.xml"/><Relationship Id="rId32" Type="http://schemas.openxmlformats.org/officeDocument/2006/relationships/ctrlProp" Target="../ctrlProps/ctrlProp627.xml"/><Relationship Id="rId5" Type="http://schemas.openxmlformats.org/officeDocument/2006/relationships/ctrlProp" Target="../ctrlProps/ctrlProp600.xml"/><Relationship Id="rId15" Type="http://schemas.openxmlformats.org/officeDocument/2006/relationships/ctrlProp" Target="../ctrlProps/ctrlProp610.xml"/><Relationship Id="rId23" Type="http://schemas.openxmlformats.org/officeDocument/2006/relationships/ctrlProp" Target="../ctrlProps/ctrlProp618.xml"/><Relationship Id="rId28" Type="http://schemas.openxmlformats.org/officeDocument/2006/relationships/ctrlProp" Target="../ctrlProps/ctrlProp623.xml"/><Relationship Id="rId10" Type="http://schemas.openxmlformats.org/officeDocument/2006/relationships/ctrlProp" Target="../ctrlProps/ctrlProp605.xml"/><Relationship Id="rId19" Type="http://schemas.openxmlformats.org/officeDocument/2006/relationships/ctrlProp" Target="../ctrlProps/ctrlProp614.xml"/><Relationship Id="rId31" Type="http://schemas.openxmlformats.org/officeDocument/2006/relationships/ctrlProp" Target="../ctrlProps/ctrlProp626.xml"/><Relationship Id="rId4" Type="http://schemas.openxmlformats.org/officeDocument/2006/relationships/ctrlProp" Target="../ctrlProps/ctrlProp599.xml"/><Relationship Id="rId9" Type="http://schemas.openxmlformats.org/officeDocument/2006/relationships/ctrlProp" Target="../ctrlProps/ctrlProp604.xml"/><Relationship Id="rId14" Type="http://schemas.openxmlformats.org/officeDocument/2006/relationships/ctrlProp" Target="../ctrlProps/ctrlProp609.xml"/><Relationship Id="rId22" Type="http://schemas.openxmlformats.org/officeDocument/2006/relationships/ctrlProp" Target="../ctrlProps/ctrlProp617.xml"/><Relationship Id="rId27" Type="http://schemas.openxmlformats.org/officeDocument/2006/relationships/ctrlProp" Target="../ctrlProps/ctrlProp622.xml"/><Relationship Id="rId30" Type="http://schemas.openxmlformats.org/officeDocument/2006/relationships/ctrlProp" Target="../ctrlProps/ctrlProp6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33.xml"/><Relationship Id="rId13" Type="http://schemas.openxmlformats.org/officeDocument/2006/relationships/ctrlProp" Target="../ctrlProps/ctrlProp638.xml"/><Relationship Id="rId18" Type="http://schemas.openxmlformats.org/officeDocument/2006/relationships/ctrlProp" Target="../ctrlProps/ctrlProp643.xml"/><Relationship Id="rId3" Type="http://schemas.openxmlformats.org/officeDocument/2006/relationships/vmlDrawing" Target="../drawings/vmlDrawing16.vml"/><Relationship Id="rId21" Type="http://schemas.openxmlformats.org/officeDocument/2006/relationships/ctrlProp" Target="../ctrlProps/ctrlProp646.xml"/><Relationship Id="rId7" Type="http://schemas.openxmlformats.org/officeDocument/2006/relationships/ctrlProp" Target="../ctrlProps/ctrlProp632.xml"/><Relationship Id="rId12" Type="http://schemas.openxmlformats.org/officeDocument/2006/relationships/ctrlProp" Target="../ctrlProps/ctrlProp637.xml"/><Relationship Id="rId17" Type="http://schemas.openxmlformats.org/officeDocument/2006/relationships/ctrlProp" Target="../ctrlProps/ctrlProp642.xml"/><Relationship Id="rId2" Type="http://schemas.openxmlformats.org/officeDocument/2006/relationships/drawing" Target="../drawings/drawing17.xml"/><Relationship Id="rId16" Type="http://schemas.openxmlformats.org/officeDocument/2006/relationships/ctrlProp" Target="../ctrlProps/ctrlProp641.xml"/><Relationship Id="rId20" Type="http://schemas.openxmlformats.org/officeDocument/2006/relationships/ctrlProp" Target="../ctrlProps/ctrlProp645.xml"/><Relationship Id="rId1" Type="http://schemas.openxmlformats.org/officeDocument/2006/relationships/printerSettings" Target="../printerSettings/printerSettings19.bin"/><Relationship Id="rId6" Type="http://schemas.openxmlformats.org/officeDocument/2006/relationships/ctrlProp" Target="../ctrlProps/ctrlProp631.xml"/><Relationship Id="rId11" Type="http://schemas.openxmlformats.org/officeDocument/2006/relationships/ctrlProp" Target="../ctrlProps/ctrlProp636.xml"/><Relationship Id="rId24" Type="http://schemas.openxmlformats.org/officeDocument/2006/relationships/ctrlProp" Target="../ctrlProps/ctrlProp649.xml"/><Relationship Id="rId5" Type="http://schemas.openxmlformats.org/officeDocument/2006/relationships/ctrlProp" Target="../ctrlProps/ctrlProp630.xml"/><Relationship Id="rId15" Type="http://schemas.openxmlformats.org/officeDocument/2006/relationships/ctrlProp" Target="../ctrlProps/ctrlProp640.xml"/><Relationship Id="rId23" Type="http://schemas.openxmlformats.org/officeDocument/2006/relationships/ctrlProp" Target="../ctrlProps/ctrlProp648.xml"/><Relationship Id="rId10" Type="http://schemas.openxmlformats.org/officeDocument/2006/relationships/ctrlProp" Target="../ctrlProps/ctrlProp635.xml"/><Relationship Id="rId19" Type="http://schemas.openxmlformats.org/officeDocument/2006/relationships/ctrlProp" Target="../ctrlProps/ctrlProp644.xml"/><Relationship Id="rId4" Type="http://schemas.openxmlformats.org/officeDocument/2006/relationships/ctrlProp" Target="../ctrlProps/ctrlProp629.xml"/><Relationship Id="rId9" Type="http://schemas.openxmlformats.org/officeDocument/2006/relationships/ctrlProp" Target="../ctrlProps/ctrlProp634.xml"/><Relationship Id="rId14" Type="http://schemas.openxmlformats.org/officeDocument/2006/relationships/ctrlProp" Target="../ctrlProps/ctrlProp639.xml"/><Relationship Id="rId22" Type="http://schemas.openxmlformats.org/officeDocument/2006/relationships/ctrlProp" Target="../ctrlProps/ctrlProp64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54.xml"/><Relationship Id="rId3" Type="http://schemas.openxmlformats.org/officeDocument/2006/relationships/vmlDrawing" Target="../drawings/vmlDrawing17.vml"/><Relationship Id="rId7" Type="http://schemas.openxmlformats.org/officeDocument/2006/relationships/ctrlProp" Target="../ctrlProps/ctrlProp653.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652.xml"/><Relationship Id="rId5" Type="http://schemas.openxmlformats.org/officeDocument/2006/relationships/ctrlProp" Target="../ctrlProps/ctrlProp651.xml"/><Relationship Id="rId10" Type="http://schemas.openxmlformats.org/officeDocument/2006/relationships/ctrlProp" Target="../ctrlProps/ctrlProp656.xml"/><Relationship Id="rId4" Type="http://schemas.openxmlformats.org/officeDocument/2006/relationships/ctrlProp" Target="../ctrlProps/ctrlProp650.xml"/><Relationship Id="rId9" Type="http://schemas.openxmlformats.org/officeDocument/2006/relationships/ctrlProp" Target="../ctrlProps/ctrlProp65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61.xml"/><Relationship Id="rId3" Type="http://schemas.openxmlformats.org/officeDocument/2006/relationships/vmlDrawing" Target="../drawings/vmlDrawing18.vml"/><Relationship Id="rId7" Type="http://schemas.openxmlformats.org/officeDocument/2006/relationships/ctrlProp" Target="../ctrlProps/ctrlProp660.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659.xml"/><Relationship Id="rId5" Type="http://schemas.openxmlformats.org/officeDocument/2006/relationships/ctrlProp" Target="../ctrlProps/ctrlProp658.xml"/><Relationship Id="rId10" Type="http://schemas.openxmlformats.org/officeDocument/2006/relationships/ctrlProp" Target="../ctrlProps/ctrlProp663.xml"/><Relationship Id="rId4" Type="http://schemas.openxmlformats.org/officeDocument/2006/relationships/ctrlProp" Target="../ctrlProps/ctrlProp657.xml"/><Relationship Id="rId9" Type="http://schemas.openxmlformats.org/officeDocument/2006/relationships/ctrlProp" Target="../ctrlProps/ctrlProp66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68.xml"/><Relationship Id="rId13" Type="http://schemas.openxmlformats.org/officeDocument/2006/relationships/ctrlProp" Target="../ctrlProps/ctrlProp673.xml"/><Relationship Id="rId18" Type="http://schemas.openxmlformats.org/officeDocument/2006/relationships/ctrlProp" Target="../ctrlProps/ctrlProp678.xml"/><Relationship Id="rId3" Type="http://schemas.openxmlformats.org/officeDocument/2006/relationships/vmlDrawing" Target="../drawings/vmlDrawing19.vml"/><Relationship Id="rId21" Type="http://schemas.openxmlformats.org/officeDocument/2006/relationships/ctrlProp" Target="../ctrlProps/ctrlProp681.xml"/><Relationship Id="rId7" Type="http://schemas.openxmlformats.org/officeDocument/2006/relationships/ctrlProp" Target="../ctrlProps/ctrlProp667.xml"/><Relationship Id="rId12" Type="http://schemas.openxmlformats.org/officeDocument/2006/relationships/ctrlProp" Target="../ctrlProps/ctrlProp672.xml"/><Relationship Id="rId17" Type="http://schemas.openxmlformats.org/officeDocument/2006/relationships/ctrlProp" Target="../ctrlProps/ctrlProp677.xml"/><Relationship Id="rId2" Type="http://schemas.openxmlformats.org/officeDocument/2006/relationships/drawing" Target="../drawings/drawing20.xml"/><Relationship Id="rId16" Type="http://schemas.openxmlformats.org/officeDocument/2006/relationships/ctrlProp" Target="../ctrlProps/ctrlProp676.xml"/><Relationship Id="rId20" Type="http://schemas.openxmlformats.org/officeDocument/2006/relationships/ctrlProp" Target="../ctrlProps/ctrlProp680.xml"/><Relationship Id="rId1" Type="http://schemas.openxmlformats.org/officeDocument/2006/relationships/printerSettings" Target="../printerSettings/printerSettings22.bin"/><Relationship Id="rId6" Type="http://schemas.openxmlformats.org/officeDocument/2006/relationships/ctrlProp" Target="../ctrlProps/ctrlProp666.xml"/><Relationship Id="rId11" Type="http://schemas.openxmlformats.org/officeDocument/2006/relationships/ctrlProp" Target="../ctrlProps/ctrlProp671.xml"/><Relationship Id="rId5" Type="http://schemas.openxmlformats.org/officeDocument/2006/relationships/ctrlProp" Target="../ctrlProps/ctrlProp665.xml"/><Relationship Id="rId15" Type="http://schemas.openxmlformats.org/officeDocument/2006/relationships/ctrlProp" Target="../ctrlProps/ctrlProp675.xml"/><Relationship Id="rId23" Type="http://schemas.openxmlformats.org/officeDocument/2006/relationships/ctrlProp" Target="../ctrlProps/ctrlProp683.xml"/><Relationship Id="rId10" Type="http://schemas.openxmlformats.org/officeDocument/2006/relationships/ctrlProp" Target="../ctrlProps/ctrlProp670.xml"/><Relationship Id="rId19" Type="http://schemas.openxmlformats.org/officeDocument/2006/relationships/ctrlProp" Target="../ctrlProps/ctrlProp679.xml"/><Relationship Id="rId4" Type="http://schemas.openxmlformats.org/officeDocument/2006/relationships/ctrlProp" Target="../ctrlProps/ctrlProp664.xml"/><Relationship Id="rId9" Type="http://schemas.openxmlformats.org/officeDocument/2006/relationships/ctrlProp" Target="../ctrlProps/ctrlProp669.xml"/><Relationship Id="rId14" Type="http://schemas.openxmlformats.org/officeDocument/2006/relationships/ctrlProp" Target="../ctrlProps/ctrlProp674.xml"/><Relationship Id="rId22" Type="http://schemas.openxmlformats.org/officeDocument/2006/relationships/ctrlProp" Target="../ctrlProps/ctrlProp68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88.xml"/><Relationship Id="rId13" Type="http://schemas.openxmlformats.org/officeDocument/2006/relationships/ctrlProp" Target="../ctrlProps/ctrlProp693.xml"/><Relationship Id="rId18" Type="http://schemas.openxmlformats.org/officeDocument/2006/relationships/ctrlProp" Target="../ctrlProps/ctrlProp698.xml"/><Relationship Id="rId26" Type="http://schemas.openxmlformats.org/officeDocument/2006/relationships/ctrlProp" Target="../ctrlProps/ctrlProp706.xml"/><Relationship Id="rId39" Type="http://schemas.openxmlformats.org/officeDocument/2006/relationships/ctrlProp" Target="../ctrlProps/ctrlProp719.xml"/><Relationship Id="rId3" Type="http://schemas.openxmlformats.org/officeDocument/2006/relationships/vmlDrawing" Target="../drawings/vmlDrawing20.vml"/><Relationship Id="rId21" Type="http://schemas.openxmlformats.org/officeDocument/2006/relationships/ctrlProp" Target="../ctrlProps/ctrlProp701.xml"/><Relationship Id="rId34" Type="http://schemas.openxmlformats.org/officeDocument/2006/relationships/ctrlProp" Target="../ctrlProps/ctrlProp714.xml"/><Relationship Id="rId42" Type="http://schemas.openxmlformats.org/officeDocument/2006/relationships/ctrlProp" Target="../ctrlProps/ctrlProp722.xml"/><Relationship Id="rId47" Type="http://schemas.openxmlformats.org/officeDocument/2006/relationships/ctrlProp" Target="../ctrlProps/ctrlProp727.xml"/><Relationship Id="rId7" Type="http://schemas.openxmlformats.org/officeDocument/2006/relationships/ctrlProp" Target="../ctrlProps/ctrlProp687.xml"/><Relationship Id="rId12" Type="http://schemas.openxmlformats.org/officeDocument/2006/relationships/ctrlProp" Target="../ctrlProps/ctrlProp692.xml"/><Relationship Id="rId17" Type="http://schemas.openxmlformats.org/officeDocument/2006/relationships/ctrlProp" Target="../ctrlProps/ctrlProp697.xml"/><Relationship Id="rId25" Type="http://schemas.openxmlformats.org/officeDocument/2006/relationships/ctrlProp" Target="../ctrlProps/ctrlProp705.xml"/><Relationship Id="rId33" Type="http://schemas.openxmlformats.org/officeDocument/2006/relationships/ctrlProp" Target="../ctrlProps/ctrlProp713.xml"/><Relationship Id="rId38" Type="http://schemas.openxmlformats.org/officeDocument/2006/relationships/ctrlProp" Target="../ctrlProps/ctrlProp718.xml"/><Relationship Id="rId46" Type="http://schemas.openxmlformats.org/officeDocument/2006/relationships/ctrlProp" Target="../ctrlProps/ctrlProp726.xml"/><Relationship Id="rId2" Type="http://schemas.openxmlformats.org/officeDocument/2006/relationships/drawing" Target="../drawings/drawing21.xml"/><Relationship Id="rId16" Type="http://schemas.openxmlformats.org/officeDocument/2006/relationships/ctrlProp" Target="../ctrlProps/ctrlProp696.xml"/><Relationship Id="rId20" Type="http://schemas.openxmlformats.org/officeDocument/2006/relationships/ctrlProp" Target="../ctrlProps/ctrlProp700.xml"/><Relationship Id="rId29" Type="http://schemas.openxmlformats.org/officeDocument/2006/relationships/ctrlProp" Target="../ctrlProps/ctrlProp709.xml"/><Relationship Id="rId41" Type="http://schemas.openxmlformats.org/officeDocument/2006/relationships/ctrlProp" Target="../ctrlProps/ctrlProp721.xml"/><Relationship Id="rId1" Type="http://schemas.openxmlformats.org/officeDocument/2006/relationships/printerSettings" Target="../printerSettings/printerSettings23.bin"/><Relationship Id="rId6" Type="http://schemas.openxmlformats.org/officeDocument/2006/relationships/ctrlProp" Target="../ctrlProps/ctrlProp686.xml"/><Relationship Id="rId11" Type="http://schemas.openxmlformats.org/officeDocument/2006/relationships/ctrlProp" Target="../ctrlProps/ctrlProp691.xml"/><Relationship Id="rId24" Type="http://schemas.openxmlformats.org/officeDocument/2006/relationships/ctrlProp" Target="../ctrlProps/ctrlProp704.xml"/><Relationship Id="rId32" Type="http://schemas.openxmlformats.org/officeDocument/2006/relationships/ctrlProp" Target="../ctrlProps/ctrlProp712.xml"/><Relationship Id="rId37" Type="http://schemas.openxmlformats.org/officeDocument/2006/relationships/ctrlProp" Target="../ctrlProps/ctrlProp717.xml"/><Relationship Id="rId40" Type="http://schemas.openxmlformats.org/officeDocument/2006/relationships/ctrlProp" Target="../ctrlProps/ctrlProp720.xml"/><Relationship Id="rId45" Type="http://schemas.openxmlformats.org/officeDocument/2006/relationships/ctrlProp" Target="../ctrlProps/ctrlProp725.xml"/><Relationship Id="rId5" Type="http://schemas.openxmlformats.org/officeDocument/2006/relationships/ctrlProp" Target="../ctrlProps/ctrlProp685.xml"/><Relationship Id="rId15" Type="http://schemas.openxmlformats.org/officeDocument/2006/relationships/ctrlProp" Target="../ctrlProps/ctrlProp695.xml"/><Relationship Id="rId23" Type="http://schemas.openxmlformats.org/officeDocument/2006/relationships/ctrlProp" Target="../ctrlProps/ctrlProp703.xml"/><Relationship Id="rId28" Type="http://schemas.openxmlformats.org/officeDocument/2006/relationships/ctrlProp" Target="../ctrlProps/ctrlProp708.xml"/><Relationship Id="rId36" Type="http://schemas.openxmlformats.org/officeDocument/2006/relationships/ctrlProp" Target="../ctrlProps/ctrlProp716.xml"/><Relationship Id="rId10" Type="http://schemas.openxmlformats.org/officeDocument/2006/relationships/ctrlProp" Target="../ctrlProps/ctrlProp690.xml"/><Relationship Id="rId19" Type="http://schemas.openxmlformats.org/officeDocument/2006/relationships/ctrlProp" Target="../ctrlProps/ctrlProp699.xml"/><Relationship Id="rId31" Type="http://schemas.openxmlformats.org/officeDocument/2006/relationships/ctrlProp" Target="../ctrlProps/ctrlProp711.xml"/><Relationship Id="rId44" Type="http://schemas.openxmlformats.org/officeDocument/2006/relationships/ctrlProp" Target="../ctrlProps/ctrlProp724.xml"/><Relationship Id="rId4" Type="http://schemas.openxmlformats.org/officeDocument/2006/relationships/ctrlProp" Target="../ctrlProps/ctrlProp684.xml"/><Relationship Id="rId9" Type="http://schemas.openxmlformats.org/officeDocument/2006/relationships/ctrlProp" Target="../ctrlProps/ctrlProp689.xml"/><Relationship Id="rId14" Type="http://schemas.openxmlformats.org/officeDocument/2006/relationships/ctrlProp" Target="../ctrlProps/ctrlProp694.xml"/><Relationship Id="rId22" Type="http://schemas.openxmlformats.org/officeDocument/2006/relationships/ctrlProp" Target="../ctrlProps/ctrlProp702.xml"/><Relationship Id="rId27" Type="http://schemas.openxmlformats.org/officeDocument/2006/relationships/ctrlProp" Target="../ctrlProps/ctrlProp707.xml"/><Relationship Id="rId30" Type="http://schemas.openxmlformats.org/officeDocument/2006/relationships/ctrlProp" Target="../ctrlProps/ctrlProp710.xml"/><Relationship Id="rId35" Type="http://schemas.openxmlformats.org/officeDocument/2006/relationships/ctrlProp" Target="../ctrlProps/ctrlProp715.xml"/><Relationship Id="rId43" Type="http://schemas.openxmlformats.org/officeDocument/2006/relationships/ctrlProp" Target="../ctrlProps/ctrlProp723.xml"/><Relationship Id="rId48" Type="http://schemas.openxmlformats.org/officeDocument/2006/relationships/ctrlProp" Target="../ctrlProps/ctrlProp72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733.xml"/><Relationship Id="rId13" Type="http://schemas.openxmlformats.org/officeDocument/2006/relationships/ctrlProp" Target="../ctrlProps/ctrlProp738.xml"/><Relationship Id="rId18" Type="http://schemas.openxmlformats.org/officeDocument/2006/relationships/ctrlProp" Target="../ctrlProps/ctrlProp743.xml"/><Relationship Id="rId26" Type="http://schemas.openxmlformats.org/officeDocument/2006/relationships/ctrlProp" Target="../ctrlProps/ctrlProp751.xml"/><Relationship Id="rId39" Type="http://schemas.openxmlformats.org/officeDocument/2006/relationships/ctrlProp" Target="../ctrlProps/ctrlProp764.xml"/><Relationship Id="rId3" Type="http://schemas.openxmlformats.org/officeDocument/2006/relationships/vmlDrawing" Target="../drawings/vmlDrawing21.vml"/><Relationship Id="rId21" Type="http://schemas.openxmlformats.org/officeDocument/2006/relationships/ctrlProp" Target="../ctrlProps/ctrlProp746.xml"/><Relationship Id="rId34" Type="http://schemas.openxmlformats.org/officeDocument/2006/relationships/ctrlProp" Target="../ctrlProps/ctrlProp759.xml"/><Relationship Id="rId7" Type="http://schemas.openxmlformats.org/officeDocument/2006/relationships/ctrlProp" Target="../ctrlProps/ctrlProp732.xml"/><Relationship Id="rId12" Type="http://schemas.openxmlformats.org/officeDocument/2006/relationships/ctrlProp" Target="../ctrlProps/ctrlProp737.xml"/><Relationship Id="rId17" Type="http://schemas.openxmlformats.org/officeDocument/2006/relationships/ctrlProp" Target="../ctrlProps/ctrlProp742.xml"/><Relationship Id="rId25" Type="http://schemas.openxmlformats.org/officeDocument/2006/relationships/ctrlProp" Target="../ctrlProps/ctrlProp750.xml"/><Relationship Id="rId33" Type="http://schemas.openxmlformats.org/officeDocument/2006/relationships/ctrlProp" Target="../ctrlProps/ctrlProp758.xml"/><Relationship Id="rId38" Type="http://schemas.openxmlformats.org/officeDocument/2006/relationships/ctrlProp" Target="../ctrlProps/ctrlProp763.xml"/><Relationship Id="rId2" Type="http://schemas.openxmlformats.org/officeDocument/2006/relationships/drawing" Target="../drawings/drawing22.xml"/><Relationship Id="rId16" Type="http://schemas.openxmlformats.org/officeDocument/2006/relationships/ctrlProp" Target="../ctrlProps/ctrlProp741.xml"/><Relationship Id="rId20" Type="http://schemas.openxmlformats.org/officeDocument/2006/relationships/ctrlProp" Target="../ctrlProps/ctrlProp745.xml"/><Relationship Id="rId29" Type="http://schemas.openxmlformats.org/officeDocument/2006/relationships/ctrlProp" Target="../ctrlProps/ctrlProp754.xml"/><Relationship Id="rId1" Type="http://schemas.openxmlformats.org/officeDocument/2006/relationships/printerSettings" Target="../printerSettings/printerSettings24.bin"/><Relationship Id="rId6" Type="http://schemas.openxmlformats.org/officeDocument/2006/relationships/ctrlProp" Target="../ctrlProps/ctrlProp731.xml"/><Relationship Id="rId11" Type="http://schemas.openxmlformats.org/officeDocument/2006/relationships/ctrlProp" Target="../ctrlProps/ctrlProp736.xml"/><Relationship Id="rId24" Type="http://schemas.openxmlformats.org/officeDocument/2006/relationships/ctrlProp" Target="../ctrlProps/ctrlProp749.xml"/><Relationship Id="rId32" Type="http://schemas.openxmlformats.org/officeDocument/2006/relationships/ctrlProp" Target="../ctrlProps/ctrlProp757.xml"/><Relationship Id="rId37" Type="http://schemas.openxmlformats.org/officeDocument/2006/relationships/ctrlProp" Target="../ctrlProps/ctrlProp762.xml"/><Relationship Id="rId5" Type="http://schemas.openxmlformats.org/officeDocument/2006/relationships/ctrlProp" Target="../ctrlProps/ctrlProp730.xml"/><Relationship Id="rId15" Type="http://schemas.openxmlformats.org/officeDocument/2006/relationships/ctrlProp" Target="../ctrlProps/ctrlProp740.xml"/><Relationship Id="rId23" Type="http://schemas.openxmlformats.org/officeDocument/2006/relationships/ctrlProp" Target="../ctrlProps/ctrlProp748.xml"/><Relationship Id="rId28" Type="http://schemas.openxmlformats.org/officeDocument/2006/relationships/ctrlProp" Target="../ctrlProps/ctrlProp753.xml"/><Relationship Id="rId36" Type="http://schemas.openxmlformats.org/officeDocument/2006/relationships/ctrlProp" Target="../ctrlProps/ctrlProp761.xml"/><Relationship Id="rId10" Type="http://schemas.openxmlformats.org/officeDocument/2006/relationships/ctrlProp" Target="../ctrlProps/ctrlProp735.xml"/><Relationship Id="rId19" Type="http://schemas.openxmlformats.org/officeDocument/2006/relationships/ctrlProp" Target="../ctrlProps/ctrlProp744.xml"/><Relationship Id="rId31" Type="http://schemas.openxmlformats.org/officeDocument/2006/relationships/ctrlProp" Target="../ctrlProps/ctrlProp756.xml"/><Relationship Id="rId4" Type="http://schemas.openxmlformats.org/officeDocument/2006/relationships/ctrlProp" Target="../ctrlProps/ctrlProp729.xml"/><Relationship Id="rId9" Type="http://schemas.openxmlformats.org/officeDocument/2006/relationships/ctrlProp" Target="../ctrlProps/ctrlProp734.xml"/><Relationship Id="rId14" Type="http://schemas.openxmlformats.org/officeDocument/2006/relationships/ctrlProp" Target="../ctrlProps/ctrlProp739.xml"/><Relationship Id="rId22" Type="http://schemas.openxmlformats.org/officeDocument/2006/relationships/ctrlProp" Target="../ctrlProps/ctrlProp747.xml"/><Relationship Id="rId27" Type="http://schemas.openxmlformats.org/officeDocument/2006/relationships/ctrlProp" Target="../ctrlProps/ctrlProp752.xml"/><Relationship Id="rId30" Type="http://schemas.openxmlformats.org/officeDocument/2006/relationships/ctrlProp" Target="../ctrlProps/ctrlProp755.xml"/><Relationship Id="rId35" Type="http://schemas.openxmlformats.org/officeDocument/2006/relationships/ctrlProp" Target="../ctrlProps/ctrlProp760.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774.xml"/><Relationship Id="rId18" Type="http://schemas.openxmlformats.org/officeDocument/2006/relationships/ctrlProp" Target="../ctrlProps/ctrlProp779.xml"/><Relationship Id="rId26" Type="http://schemas.openxmlformats.org/officeDocument/2006/relationships/ctrlProp" Target="../ctrlProps/ctrlProp787.xml"/><Relationship Id="rId39" Type="http://schemas.openxmlformats.org/officeDocument/2006/relationships/ctrlProp" Target="../ctrlProps/ctrlProp800.xml"/><Relationship Id="rId21" Type="http://schemas.openxmlformats.org/officeDocument/2006/relationships/ctrlProp" Target="../ctrlProps/ctrlProp782.xml"/><Relationship Id="rId34" Type="http://schemas.openxmlformats.org/officeDocument/2006/relationships/ctrlProp" Target="../ctrlProps/ctrlProp795.xml"/><Relationship Id="rId42" Type="http://schemas.openxmlformats.org/officeDocument/2006/relationships/ctrlProp" Target="../ctrlProps/ctrlProp803.xml"/><Relationship Id="rId47" Type="http://schemas.openxmlformats.org/officeDocument/2006/relationships/ctrlProp" Target="../ctrlProps/ctrlProp808.xml"/><Relationship Id="rId50" Type="http://schemas.openxmlformats.org/officeDocument/2006/relationships/ctrlProp" Target="../ctrlProps/ctrlProp811.xml"/><Relationship Id="rId55" Type="http://schemas.openxmlformats.org/officeDocument/2006/relationships/ctrlProp" Target="../ctrlProps/ctrlProp816.xml"/><Relationship Id="rId63" Type="http://schemas.openxmlformats.org/officeDocument/2006/relationships/ctrlProp" Target="../ctrlProps/ctrlProp824.xml"/><Relationship Id="rId68" Type="http://schemas.openxmlformats.org/officeDocument/2006/relationships/ctrlProp" Target="../ctrlProps/ctrlProp829.xml"/><Relationship Id="rId76" Type="http://schemas.openxmlformats.org/officeDocument/2006/relationships/ctrlProp" Target="../ctrlProps/ctrlProp837.xml"/><Relationship Id="rId7" Type="http://schemas.openxmlformats.org/officeDocument/2006/relationships/ctrlProp" Target="../ctrlProps/ctrlProp768.xml"/><Relationship Id="rId71" Type="http://schemas.openxmlformats.org/officeDocument/2006/relationships/ctrlProp" Target="../ctrlProps/ctrlProp832.xml"/><Relationship Id="rId2" Type="http://schemas.openxmlformats.org/officeDocument/2006/relationships/drawing" Target="../drawings/drawing23.xml"/><Relationship Id="rId16" Type="http://schemas.openxmlformats.org/officeDocument/2006/relationships/ctrlProp" Target="../ctrlProps/ctrlProp777.xml"/><Relationship Id="rId29" Type="http://schemas.openxmlformats.org/officeDocument/2006/relationships/ctrlProp" Target="../ctrlProps/ctrlProp790.xml"/><Relationship Id="rId11" Type="http://schemas.openxmlformats.org/officeDocument/2006/relationships/ctrlProp" Target="../ctrlProps/ctrlProp772.xml"/><Relationship Id="rId24" Type="http://schemas.openxmlformats.org/officeDocument/2006/relationships/ctrlProp" Target="../ctrlProps/ctrlProp785.xml"/><Relationship Id="rId32" Type="http://schemas.openxmlformats.org/officeDocument/2006/relationships/ctrlProp" Target="../ctrlProps/ctrlProp793.xml"/><Relationship Id="rId37" Type="http://schemas.openxmlformats.org/officeDocument/2006/relationships/ctrlProp" Target="../ctrlProps/ctrlProp798.xml"/><Relationship Id="rId40" Type="http://schemas.openxmlformats.org/officeDocument/2006/relationships/ctrlProp" Target="../ctrlProps/ctrlProp801.xml"/><Relationship Id="rId45" Type="http://schemas.openxmlformats.org/officeDocument/2006/relationships/ctrlProp" Target="../ctrlProps/ctrlProp806.xml"/><Relationship Id="rId53" Type="http://schemas.openxmlformats.org/officeDocument/2006/relationships/ctrlProp" Target="../ctrlProps/ctrlProp814.xml"/><Relationship Id="rId58" Type="http://schemas.openxmlformats.org/officeDocument/2006/relationships/ctrlProp" Target="../ctrlProps/ctrlProp819.xml"/><Relationship Id="rId66" Type="http://schemas.openxmlformats.org/officeDocument/2006/relationships/ctrlProp" Target="../ctrlProps/ctrlProp827.xml"/><Relationship Id="rId74" Type="http://schemas.openxmlformats.org/officeDocument/2006/relationships/ctrlProp" Target="../ctrlProps/ctrlProp835.xml"/><Relationship Id="rId5" Type="http://schemas.openxmlformats.org/officeDocument/2006/relationships/ctrlProp" Target="../ctrlProps/ctrlProp766.xml"/><Relationship Id="rId15" Type="http://schemas.openxmlformats.org/officeDocument/2006/relationships/ctrlProp" Target="../ctrlProps/ctrlProp776.xml"/><Relationship Id="rId23" Type="http://schemas.openxmlformats.org/officeDocument/2006/relationships/ctrlProp" Target="../ctrlProps/ctrlProp784.xml"/><Relationship Id="rId28" Type="http://schemas.openxmlformats.org/officeDocument/2006/relationships/ctrlProp" Target="../ctrlProps/ctrlProp789.xml"/><Relationship Id="rId36" Type="http://schemas.openxmlformats.org/officeDocument/2006/relationships/ctrlProp" Target="../ctrlProps/ctrlProp797.xml"/><Relationship Id="rId49" Type="http://schemas.openxmlformats.org/officeDocument/2006/relationships/ctrlProp" Target="../ctrlProps/ctrlProp810.xml"/><Relationship Id="rId57" Type="http://schemas.openxmlformats.org/officeDocument/2006/relationships/ctrlProp" Target="../ctrlProps/ctrlProp818.xml"/><Relationship Id="rId61" Type="http://schemas.openxmlformats.org/officeDocument/2006/relationships/ctrlProp" Target="../ctrlProps/ctrlProp822.xml"/><Relationship Id="rId10" Type="http://schemas.openxmlformats.org/officeDocument/2006/relationships/ctrlProp" Target="../ctrlProps/ctrlProp771.xml"/><Relationship Id="rId19" Type="http://schemas.openxmlformats.org/officeDocument/2006/relationships/ctrlProp" Target="../ctrlProps/ctrlProp780.xml"/><Relationship Id="rId31" Type="http://schemas.openxmlformats.org/officeDocument/2006/relationships/ctrlProp" Target="../ctrlProps/ctrlProp792.xml"/><Relationship Id="rId44" Type="http://schemas.openxmlformats.org/officeDocument/2006/relationships/ctrlProp" Target="../ctrlProps/ctrlProp805.xml"/><Relationship Id="rId52" Type="http://schemas.openxmlformats.org/officeDocument/2006/relationships/ctrlProp" Target="../ctrlProps/ctrlProp813.xml"/><Relationship Id="rId60" Type="http://schemas.openxmlformats.org/officeDocument/2006/relationships/ctrlProp" Target="../ctrlProps/ctrlProp821.xml"/><Relationship Id="rId65" Type="http://schemas.openxmlformats.org/officeDocument/2006/relationships/ctrlProp" Target="../ctrlProps/ctrlProp826.xml"/><Relationship Id="rId73" Type="http://schemas.openxmlformats.org/officeDocument/2006/relationships/ctrlProp" Target="../ctrlProps/ctrlProp834.xml"/><Relationship Id="rId78" Type="http://schemas.openxmlformats.org/officeDocument/2006/relationships/ctrlProp" Target="../ctrlProps/ctrlProp839.xml"/><Relationship Id="rId4" Type="http://schemas.openxmlformats.org/officeDocument/2006/relationships/ctrlProp" Target="../ctrlProps/ctrlProp765.xml"/><Relationship Id="rId9" Type="http://schemas.openxmlformats.org/officeDocument/2006/relationships/ctrlProp" Target="../ctrlProps/ctrlProp770.xml"/><Relationship Id="rId14" Type="http://schemas.openxmlformats.org/officeDocument/2006/relationships/ctrlProp" Target="../ctrlProps/ctrlProp775.xml"/><Relationship Id="rId22" Type="http://schemas.openxmlformats.org/officeDocument/2006/relationships/ctrlProp" Target="../ctrlProps/ctrlProp783.xml"/><Relationship Id="rId27" Type="http://schemas.openxmlformats.org/officeDocument/2006/relationships/ctrlProp" Target="../ctrlProps/ctrlProp788.xml"/><Relationship Id="rId30" Type="http://schemas.openxmlformats.org/officeDocument/2006/relationships/ctrlProp" Target="../ctrlProps/ctrlProp791.xml"/><Relationship Id="rId35" Type="http://schemas.openxmlformats.org/officeDocument/2006/relationships/ctrlProp" Target="../ctrlProps/ctrlProp796.xml"/><Relationship Id="rId43" Type="http://schemas.openxmlformats.org/officeDocument/2006/relationships/ctrlProp" Target="../ctrlProps/ctrlProp804.xml"/><Relationship Id="rId48" Type="http://schemas.openxmlformats.org/officeDocument/2006/relationships/ctrlProp" Target="../ctrlProps/ctrlProp809.xml"/><Relationship Id="rId56" Type="http://schemas.openxmlformats.org/officeDocument/2006/relationships/ctrlProp" Target="../ctrlProps/ctrlProp817.xml"/><Relationship Id="rId64" Type="http://schemas.openxmlformats.org/officeDocument/2006/relationships/ctrlProp" Target="../ctrlProps/ctrlProp825.xml"/><Relationship Id="rId69" Type="http://schemas.openxmlformats.org/officeDocument/2006/relationships/ctrlProp" Target="../ctrlProps/ctrlProp830.xml"/><Relationship Id="rId77" Type="http://schemas.openxmlformats.org/officeDocument/2006/relationships/ctrlProp" Target="../ctrlProps/ctrlProp838.xml"/><Relationship Id="rId8" Type="http://schemas.openxmlformats.org/officeDocument/2006/relationships/ctrlProp" Target="../ctrlProps/ctrlProp769.xml"/><Relationship Id="rId51" Type="http://schemas.openxmlformats.org/officeDocument/2006/relationships/ctrlProp" Target="../ctrlProps/ctrlProp812.xml"/><Relationship Id="rId72" Type="http://schemas.openxmlformats.org/officeDocument/2006/relationships/ctrlProp" Target="../ctrlProps/ctrlProp833.xml"/><Relationship Id="rId3" Type="http://schemas.openxmlformats.org/officeDocument/2006/relationships/vmlDrawing" Target="../drawings/vmlDrawing22.vml"/><Relationship Id="rId12" Type="http://schemas.openxmlformats.org/officeDocument/2006/relationships/ctrlProp" Target="../ctrlProps/ctrlProp773.xml"/><Relationship Id="rId17" Type="http://schemas.openxmlformats.org/officeDocument/2006/relationships/ctrlProp" Target="../ctrlProps/ctrlProp778.xml"/><Relationship Id="rId25" Type="http://schemas.openxmlformats.org/officeDocument/2006/relationships/ctrlProp" Target="../ctrlProps/ctrlProp786.xml"/><Relationship Id="rId33" Type="http://schemas.openxmlformats.org/officeDocument/2006/relationships/ctrlProp" Target="../ctrlProps/ctrlProp794.xml"/><Relationship Id="rId38" Type="http://schemas.openxmlformats.org/officeDocument/2006/relationships/ctrlProp" Target="../ctrlProps/ctrlProp799.xml"/><Relationship Id="rId46" Type="http://schemas.openxmlformats.org/officeDocument/2006/relationships/ctrlProp" Target="../ctrlProps/ctrlProp807.xml"/><Relationship Id="rId59" Type="http://schemas.openxmlformats.org/officeDocument/2006/relationships/ctrlProp" Target="../ctrlProps/ctrlProp820.xml"/><Relationship Id="rId67" Type="http://schemas.openxmlformats.org/officeDocument/2006/relationships/ctrlProp" Target="../ctrlProps/ctrlProp828.xml"/><Relationship Id="rId20" Type="http://schemas.openxmlformats.org/officeDocument/2006/relationships/ctrlProp" Target="../ctrlProps/ctrlProp781.xml"/><Relationship Id="rId41" Type="http://schemas.openxmlformats.org/officeDocument/2006/relationships/ctrlProp" Target="../ctrlProps/ctrlProp802.xml"/><Relationship Id="rId54" Type="http://schemas.openxmlformats.org/officeDocument/2006/relationships/ctrlProp" Target="../ctrlProps/ctrlProp815.xml"/><Relationship Id="rId62" Type="http://schemas.openxmlformats.org/officeDocument/2006/relationships/ctrlProp" Target="../ctrlProps/ctrlProp823.xml"/><Relationship Id="rId70" Type="http://schemas.openxmlformats.org/officeDocument/2006/relationships/ctrlProp" Target="../ctrlProps/ctrlProp831.xml"/><Relationship Id="rId75" Type="http://schemas.openxmlformats.org/officeDocument/2006/relationships/ctrlProp" Target="../ctrlProps/ctrlProp836.xml"/><Relationship Id="rId1" Type="http://schemas.openxmlformats.org/officeDocument/2006/relationships/printerSettings" Target="../printerSettings/printerSettings25.bin"/><Relationship Id="rId6" Type="http://schemas.openxmlformats.org/officeDocument/2006/relationships/ctrlProp" Target="../ctrlProps/ctrlProp7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3565-8E15-465B-8DE4-3FD6399E6132}">
  <sheetPr>
    <tabColor theme="7" tint="0.79998168889431442"/>
    <pageSetUpPr fitToPage="1"/>
  </sheetPr>
  <dimension ref="A1:AJ33"/>
  <sheetViews>
    <sheetView tabSelected="1" view="pageBreakPreview" zoomScale="80" zoomScaleNormal="70" zoomScaleSheetLayoutView="80" workbookViewId="0">
      <selection activeCell="B16" sqref="B16"/>
    </sheetView>
  </sheetViews>
  <sheetFormatPr defaultColWidth="8" defaultRowHeight="16.5" x14ac:dyDescent="0.4"/>
  <cols>
    <col min="1" max="1" width="10.625" style="16" customWidth="1"/>
    <col min="2" max="17" width="10.625" style="18" customWidth="1"/>
    <col min="18" max="18" width="10.625" style="16" customWidth="1"/>
    <col min="19" max="36" width="10.625" style="18" customWidth="1"/>
    <col min="37" max="71" width="10.625" style="1" customWidth="1"/>
    <col min="72" max="16384" width="8" style="1"/>
  </cols>
  <sheetData>
    <row r="1" spans="1:36" ht="33.75" customHeight="1" x14ac:dyDescent="0.4">
      <c r="A1" s="643" t="s">
        <v>11</v>
      </c>
      <c r="B1" s="643"/>
      <c r="C1" s="643"/>
      <c r="D1" s="643"/>
      <c r="E1" s="14">
        <f>S3</f>
        <v>6</v>
      </c>
      <c r="F1" s="644" t="s">
        <v>10</v>
      </c>
      <c r="G1" s="644"/>
      <c r="H1" s="644"/>
      <c r="I1" s="644"/>
      <c r="J1" s="644"/>
      <c r="K1" s="644"/>
      <c r="L1" s="644"/>
      <c r="M1" s="644"/>
      <c r="N1" s="644"/>
      <c r="O1" s="644"/>
      <c r="P1" s="644"/>
      <c r="Q1" s="15"/>
      <c r="S1" s="17"/>
      <c r="T1" s="15"/>
    </row>
    <row r="2" spans="1:36" ht="33.75" customHeight="1" thickBot="1" x14ac:dyDescent="0.45">
      <c r="B2" s="19"/>
      <c r="C2" s="19"/>
      <c r="D2" s="19"/>
      <c r="E2" s="19"/>
      <c r="F2" s="14"/>
      <c r="G2" s="20"/>
      <c r="H2" s="21"/>
      <c r="I2" s="21"/>
      <c r="J2" s="21"/>
      <c r="K2" s="21"/>
      <c r="L2" s="21"/>
      <c r="M2" s="15"/>
      <c r="N2" s="15"/>
      <c r="O2" s="15"/>
      <c r="P2" s="15"/>
      <c r="Q2" s="15"/>
      <c r="S2" s="15"/>
      <c r="T2" s="15"/>
    </row>
    <row r="3" spans="1:36" s="3" customFormat="1" ht="33.75" customHeight="1" thickBot="1" x14ac:dyDescent="0.45">
      <c r="A3" s="645" t="s">
        <v>735</v>
      </c>
      <c r="B3" s="645"/>
      <c r="C3" s="645"/>
      <c r="D3" s="645"/>
      <c r="E3" s="645"/>
      <c r="F3" s="645"/>
      <c r="G3" s="645"/>
      <c r="H3" s="645"/>
      <c r="I3" s="645"/>
      <c r="J3" s="645"/>
      <c r="K3" s="645"/>
      <c r="L3" s="645"/>
      <c r="M3" s="645"/>
      <c r="N3" s="645"/>
      <c r="O3" s="645"/>
      <c r="P3" s="645"/>
      <c r="Q3" s="19"/>
      <c r="R3" s="16"/>
      <c r="S3" s="25">
        <v>6</v>
      </c>
      <c r="T3" s="19"/>
      <c r="U3" s="19"/>
      <c r="V3" s="19"/>
      <c r="W3" s="19"/>
      <c r="X3" s="19"/>
      <c r="Y3" s="19"/>
      <c r="Z3" s="19"/>
      <c r="AA3" s="19"/>
      <c r="AB3" s="19"/>
      <c r="AC3" s="19"/>
      <c r="AD3" s="19"/>
      <c r="AE3" s="19"/>
      <c r="AF3" s="19"/>
      <c r="AG3" s="19"/>
      <c r="AH3" s="19"/>
      <c r="AI3" s="19"/>
      <c r="AJ3" s="19"/>
    </row>
    <row r="4" spans="1:36" ht="33.75" customHeight="1" x14ac:dyDescent="0.4">
      <c r="S4" s="26" t="s">
        <v>739</v>
      </c>
      <c r="W4" s="27" t="s">
        <v>740</v>
      </c>
    </row>
    <row r="5" spans="1:36" ht="33.75" customHeight="1" x14ac:dyDescent="0.4">
      <c r="A5" s="646" t="s">
        <v>736</v>
      </c>
      <c r="B5" s="646"/>
      <c r="C5" s="646"/>
      <c r="D5" s="646"/>
      <c r="E5" s="646"/>
      <c r="F5" s="646"/>
      <c r="G5" s="646"/>
      <c r="H5" s="646"/>
      <c r="I5" s="646"/>
      <c r="J5" s="646"/>
      <c r="K5" s="646"/>
      <c r="L5" s="646"/>
      <c r="M5" s="646"/>
      <c r="N5" s="646"/>
      <c r="O5" s="646"/>
      <c r="P5" s="646"/>
    </row>
    <row r="6" spans="1:36" ht="33.75" customHeight="1" x14ac:dyDescent="0.4"/>
    <row r="7" spans="1:36" ht="33.75" customHeight="1" x14ac:dyDescent="0.4">
      <c r="E7" s="635" t="s">
        <v>9</v>
      </c>
      <c r="F7" s="637"/>
      <c r="G7" s="638"/>
      <c r="H7" s="638"/>
      <c r="I7" s="638"/>
      <c r="J7" s="638"/>
      <c r="K7" s="638"/>
      <c r="L7" s="639"/>
    </row>
    <row r="8" spans="1:36" ht="33.75" customHeight="1" x14ac:dyDescent="0.4">
      <c r="E8" s="636"/>
      <c r="F8" s="640"/>
      <c r="G8" s="641"/>
      <c r="H8" s="641"/>
      <c r="I8" s="641"/>
      <c r="J8" s="641"/>
      <c r="K8" s="641"/>
      <c r="L8" s="642"/>
    </row>
    <row r="9" spans="1:36" ht="33.75" customHeight="1" x14ac:dyDescent="0.4">
      <c r="E9" s="635" t="s">
        <v>8</v>
      </c>
      <c r="F9" s="637"/>
      <c r="G9" s="638"/>
      <c r="H9" s="638"/>
      <c r="I9" s="638"/>
      <c r="J9" s="638"/>
      <c r="K9" s="638"/>
      <c r="L9" s="639"/>
    </row>
    <row r="10" spans="1:36" ht="33.75" customHeight="1" x14ac:dyDescent="0.4">
      <c r="E10" s="636"/>
      <c r="F10" s="640"/>
      <c r="G10" s="641"/>
      <c r="H10" s="641"/>
      <c r="I10" s="641"/>
      <c r="J10" s="641"/>
      <c r="K10" s="641"/>
      <c r="L10" s="642"/>
    </row>
    <row r="11" spans="1:36" ht="33.75" customHeight="1" x14ac:dyDescent="0.4">
      <c r="E11" s="633" t="s">
        <v>7</v>
      </c>
      <c r="F11" s="632"/>
      <c r="G11" s="632"/>
      <c r="H11" s="632"/>
      <c r="I11" s="632"/>
      <c r="J11" s="632"/>
      <c r="K11" s="632"/>
      <c r="L11" s="632"/>
    </row>
    <row r="12" spans="1:36" ht="33.75" customHeight="1" x14ac:dyDescent="0.4">
      <c r="E12" s="634"/>
      <c r="F12" s="632"/>
      <c r="G12" s="632"/>
      <c r="H12" s="632"/>
      <c r="I12" s="632"/>
      <c r="J12" s="632"/>
      <c r="K12" s="632"/>
      <c r="L12" s="632"/>
      <c r="M12" s="495" t="s">
        <v>6</v>
      </c>
    </row>
    <row r="13" spans="1:36" ht="33.75" customHeight="1" x14ac:dyDescent="0.4">
      <c r="E13" s="22" t="s">
        <v>5</v>
      </c>
      <c r="F13" s="23" t="s">
        <v>4</v>
      </c>
      <c r="G13" s="17"/>
    </row>
    <row r="14" spans="1:36" ht="33.75" customHeight="1" x14ac:dyDescent="0.4">
      <c r="E14" s="24"/>
      <c r="F14" s="23" t="s">
        <v>3</v>
      </c>
      <c r="G14" s="17"/>
    </row>
    <row r="15" spans="1:36" ht="33.75" customHeight="1" x14ac:dyDescent="0.4">
      <c r="E15" s="24"/>
      <c r="F15" s="13" t="s">
        <v>737</v>
      </c>
    </row>
    <row r="16" spans="1:36" ht="33.75" customHeight="1" x14ac:dyDescent="0.4">
      <c r="E16" s="24"/>
      <c r="F16" s="23" t="s">
        <v>738</v>
      </c>
    </row>
    <row r="17" spans="9:16" ht="33.75" customHeight="1" x14ac:dyDescent="0.4"/>
    <row r="18" spans="9:16" ht="33.75" customHeight="1" x14ac:dyDescent="0.4">
      <c r="I18" s="634" t="s">
        <v>2</v>
      </c>
      <c r="J18" s="634" t="s">
        <v>1</v>
      </c>
      <c r="K18" s="637"/>
      <c r="L18" s="639"/>
      <c r="M18" s="634" t="s">
        <v>0</v>
      </c>
      <c r="N18" s="637"/>
      <c r="O18" s="638"/>
      <c r="P18" s="639"/>
    </row>
    <row r="19" spans="9:16" ht="33.75" customHeight="1" x14ac:dyDescent="0.4">
      <c r="I19" s="634"/>
      <c r="J19" s="634"/>
      <c r="K19" s="640"/>
      <c r="L19" s="642"/>
      <c r="M19" s="634"/>
      <c r="N19" s="640"/>
      <c r="O19" s="641"/>
      <c r="P19" s="642"/>
    </row>
    <row r="20" spans="9:16" ht="33.75" customHeight="1" x14ac:dyDescent="0.4"/>
    <row r="21" spans="9:16" ht="33.75" customHeight="1" x14ac:dyDescent="0.4"/>
    <row r="22" spans="9:16" ht="33.75" customHeight="1" x14ac:dyDescent="0.4"/>
    <row r="23" spans="9:16" ht="33.75" customHeight="1" x14ac:dyDescent="0.4"/>
    <row r="24" spans="9:16" ht="33.75" customHeight="1" x14ac:dyDescent="0.4"/>
    <row r="25" spans="9:16" ht="33.75" customHeight="1" x14ac:dyDescent="0.4"/>
    <row r="26" spans="9:16" ht="33.75" customHeight="1" x14ac:dyDescent="0.4"/>
    <row r="27" spans="9:16" ht="33.75" customHeight="1" x14ac:dyDescent="0.4"/>
    <row r="28" spans="9:16" ht="33.75" customHeight="1" x14ac:dyDescent="0.4"/>
    <row r="29" spans="9:16" ht="33.75" customHeight="1" x14ac:dyDescent="0.4"/>
    <row r="30" spans="9:16" ht="33.75" customHeight="1" x14ac:dyDescent="0.4"/>
    <row r="31" spans="9:16" ht="33.75" customHeight="1" x14ac:dyDescent="0.4"/>
    <row r="32" spans="9:16" ht="33.75" customHeight="1" x14ac:dyDescent="0.4"/>
    <row r="33" ht="33.75" customHeight="1" x14ac:dyDescent="0.4"/>
  </sheetData>
  <sheetProtection selectLockedCells="1"/>
  <mergeCells count="15">
    <mergeCell ref="K18:L19"/>
    <mergeCell ref="N18:P19"/>
    <mergeCell ref="M18:M19"/>
    <mergeCell ref="J18:J19"/>
    <mergeCell ref="I18:I19"/>
    <mergeCell ref="A1:D1"/>
    <mergeCell ref="F1:P1"/>
    <mergeCell ref="A3:P3"/>
    <mergeCell ref="A5:P5"/>
    <mergeCell ref="E7:E8"/>
    <mergeCell ref="F11:L12"/>
    <mergeCell ref="E11:E12"/>
    <mergeCell ref="E9:E10"/>
    <mergeCell ref="F7:L8"/>
    <mergeCell ref="F9:L10"/>
  </mergeCells>
  <phoneticPr fontId="4"/>
  <conditionalFormatting sqref="F7">
    <cfRule type="cellIs" dxfId="63" priority="2" stopIfTrue="1" operator="equal">
      <formula>""</formula>
    </cfRule>
  </conditionalFormatting>
  <conditionalFormatting sqref="F9">
    <cfRule type="cellIs" dxfId="62" priority="3" stopIfTrue="1" operator="equal">
      <formula>""</formula>
    </cfRule>
  </conditionalFormatting>
  <conditionalFormatting sqref="K18">
    <cfRule type="cellIs" dxfId="61" priority="4" stopIfTrue="1" operator="equal">
      <formula>""</formula>
    </cfRule>
  </conditionalFormatting>
  <conditionalFormatting sqref="N18">
    <cfRule type="cellIs" dxfId="60" priority="5" stopIfTrue="1" operator="equal">
      <formula>""</formula>
    </cfRule>
  </conditionalFormatting>
  <conditionalFormatting sqref="F11">
    <cfRule type="cellIs" dxfId="59" priority="1" stopIfTrue="1" operator="equal">
      <formula>""</formula>
    </cfRule>
  </conditionalFormatting>
  <dataValidations count="2">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8249F511-6DFE-4C5F-8A1F-C671F736FD0C}">
      <formula1>"保育所,保育所型認定こども園"</formula1>
    </dataValidation>
    <dataValidation imeMode="on" allowBlank="1" showInputMessage="1" showErrorMessage="1"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xr:uid="{10BE7B90-D6C1-40A1-B976-C72FA20BFBE2}"/>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E0CC-74A4-43D0-A56B-C61D2B7493AF}">
  <sheetPr>
    <tabColor theme="7" tint="0.79998168889431442"/>
    <pageSetUpPr fitToPage="1"/>
  </sheetPr>
  <dimension ref="A1:CX153"/>
  <sheetViews>
    <sheetView view="pageBreakPreview" zoomScale="90" zoomScaleNormal="89" zoomScaleSheetLayoutView="90" workbookViewId="0">
      <selection activeCell="G5" sqref="G5:T5"/>
    </sheetView>
  </sheetViews>
  <sheetFormatPr defaultRowHeight="16.5" x14ac:dyDescent="0.15"/>
  <cols>
    <col min="1" max="57" width="4.375" style="29" customWidth="1"/>
    <col min="58" max="72" width="9" style="29"/>
    <col min="73" max="102" width="9" style="10"/>
    <col min="103" max="16384" width="9" style="4"/>
  </cols>
  <sheetData>
    <row r="1" spans="1:41" ht="18.75" customHeight="1" x14ac:dyDescent="0.15">
      <c r="A1" s="28" t="s">
        <v>69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1" ht="18.75" customHeight="1" thickBot="1" x14ac:dyDescent="0.2">
      <c r="A2" s="30" t="s">
        <v>742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row>
    <row r="3" spans="1:41" ht="18.75" customHeight="1" x14ac:dyDescent="0.15">
      <c r="A3" s="768" t="s">
        <v>905</v>
      </c>
      <c r="B3" s="769"/>
      <c r="C3" s="769"/>
      <c r="D3" s="769"/>
      <c r="E3" s="769"/>
      <c r="F3" s="769"/>
      <c r="G3" s="770" t="str">
        <f>IF(表紙・鑑!F9="","",表紙・鑑!F9)</f>
        <v/>
      </c>
      <c r="H3" s="771"/>
      <c r="I3" s="771"/>
      <c r="J3" s="771"/>
      <c r="K3" s="771"/>
      <c r="L3" s="771"/>
      <c r="M3" s="771"/>
      <c r="N3" s="771"/>
      <c r="O3" s="771"/>
      <c r="P3" s="771"/>
      <c r="Q3" s="771"/>
      <c r="R3" s="771"/>
      <c r="S3" s="771"/>
      <c r="T3" s="772"/>
      <c r="U3" s="769" t="s">
        <v>68</v>
      </c>
      <c r="V3" s="769"/>
      <c r="W3" s="769"/>
      <c r="X3" s="769"/>
      <c r="Y3" s="769"/>
      <c r="Z3" s="769"/>
      <c r="AA3" s="773"/>
      <c r="AB3" s="774"/>
      <c r="AC3" s="774"/>
      <c r="AD3" s="774"/>
      <c r="AE3" s="651" t="s">
        <v>49</v>
      </c>
      <c r="AF3" s="651"/>
      <c r="AG3" s="775"/>
      <c r="AH3" s="775"/>
      <c r="AI3" s="651" t="s">
        <v>48</v>
      </c>
      <c r="AJ3" s="651"/>
      <c r="AK3" s="775"/>
      <c r="AL3" s="775"/>
      <c r="AM3" s="651" t="s">
        <v>57</v>
      </c>
      <c r="AN3" s="677"/>
    </row>
    <row r="4" spans="1:41" ht="18.75" customHeight="1" x14ac:dyDescent="0.15">
      <c r="A4" s="737" t="s">
        <v>67</v>
      </c>
      <c r="B4" s="738"/>
      <c r="C4" s="738"/>
      <c r="D4" s="738"/>
      <c r="E4" s="738"/>
      <c r="F4" s="738"/>
      <c r="G4" s="763" t="str">
        <f>IF(表紙・鑑!F11="","",表紙・鑑!F11)</f>
        <v/>
      </c>
      <c r="H4" s="764"/>
      <c r="I4" s="764"/>
      <c r="J4" s="764"/>
      <c r="K4" s="764"/>
      <c r="L4" s="764"/>
      <c r="M4" s="764"/>
      <c r="N4" s="764"/>
      <c r="O4" s="764"/>
      <c r="P4" s="764"/>
      <c r="Q4" s="764"/>
      <c r="R4" s="764"/>
      <c r="S4" s="764"/>
      <c r="T4" s="765"/>
      <c r="U4" s="742" t="s">
        <v>66</v>
      </c>
      <c r="V4" s="742"/>
      <c r="W4" s="742"/>
      <c r="X4" s="742"/>
      <c r="Y4" s="742"/>
      <c r="Z4" s="742"/>
      <c r="AA4" s="766"/>
      <c r="AB4" s="724"/>
      <c r="AC4" s="724"/>
      <c r="AD4" s="724"/>
      <c r="AE4" s="709" t="s">
        <v>49</v>
      </c>
      <c r="AF4" s="709"/>
      <c r="AG4" s="744"/>
      <c r="AH4" s="744"/>
      <c r="AI4" s="709" t="s">
        <v>48</v>
      </c>
      <c r="AJ4" s="709"/>
      <c r="AK4" s="744"/>
      <c r="AL4" s="744"/>
      <c r="AM4" s="709" t="s">
        <v>57</v>
      </c>
      <c r="AN4" s="716"/>
    </row>
    <row r="5" spans="1:41" ht="18.75" customHeight="1" x14ac:dyDescent="0.15">
      <c r="A5" s="737" t="s">
        <v>65</v>
      </c>
      <c r="B5" s="738"/>
      <c r="C5" s="738"/>
      <c r="D5" s="738"/>
      <c r="E5" s="738"/>
      <c r="F5" s="738"/>
      <c r="G5" s="739"/>
      <c r="H5" s="740"/>
      <c r="I5" s="740"/>
      <c r="J5" s="740"/>
      <c r="K5" s="740"/>
      <c r="L5" s="740"/>
      <c r="M5" s="740"/>
      <c r="N5" s="740"/>
      <c r="O5" s="740"/>
      <c r="P5" s="740"/>
      <c r="Q5" s="740"/>
      <c r="R5" s="740"/>
      <c r="S5" s="740"/>
      <c r="T5" s="741"/>
      <c r="U5" s="742" t="s">
        <v>64</v>
      </c>
      <c r="V5" s="742"/>
      <c r="W5" s="742"/>
      <c r="X5" s="742"/>
      <c r="Y5" s="742"/>
      <c r="Z5" s="742"/>
      <c r="AA5" s="767"/>
      <c r="AB5" s="667"/>
      <c r="AC5" s="667"/>
      <c r="AD5" s="667"/>
      <c r="AE5" s="656" t="s">
        <v>50</v>
      </c>
      <c r="AF5" s="656"/>
      <c r="AG5" s="761"/>
      <c r="AH5" s="761"/>
      <c r="AI5" s="761"/>
      <c r="AJ5" s="761"/>
      <c r="AK5" s="761"/>
      <c r="AL5" s="761"/>
      <c r="AM5" s="761"/>
      <c r="AN5" s="762"/>
    </row>
    <row r="6" spans="1:41" ht="18.75" customHeight="1" x14ac:dyDescent="0.15">
      <c r="A6" s="737" t="s">
        <v>63</v>
      </c>
      <c r="B6" s="738"/>
      <c r="C6" s="738"/>
      <c r="D6" s="738"/>
      <c r="E6" s="738"/>
      <c r="F6" s="738"/>
      <c r="G6" s="758" t="s">
        <v>62</v>
      </c>
      <c r="H6" s="657"/>
      <c r="I6" s="659"/>
      <c r="J6" s="659"/>
      <c r="K6" s="659"/>
      <c r="L6" s="659"/>
      <c r="M6" s="659"/>
      <c r="N6" s="758" t="s">
        <v>61</v>
      </c>
      <c r="O6" s="657"/>
      <c r="P6" s="659"/>
      <c r="Q6" s="659"/>
      <c r="R6" s="659"/>
      <c r="S6" s="659"/>
      <c r="T6" s="653"/>
      <c r="U6" s="742" t="s">
        <v>60</v>
      </c>
      <c r="V6" s="742"/>
      <c r="W6" s="742"/>
      <c r="X6" s="742"/>
      <c r="Y6" s="742"/>
      <c r="Z6" s="742"/>
      <c r="AA6" s="658"/>
      <c r="AB6" s="659"/>
      <c r="AC6" s="659"/>
      <c r="AD6" s="34" t="s">
        <v>50</v>
      </c>
      <c r="AE6" s="659"/>
      <c r="AF6" s="659"/>
      <c r="AG6" s="659"/>
      <c r="AH6" s="35" t="s">
        <v>49</v>
      </c>
      <c r="AI6" s="659"/>
      <c r="AJ6" s="659"/>
      <c r="AK6" s="35" t="s">
        <v>48</v>
      </c>
      <c r="AL6" s="659"/>
      <c r="AM6" s="659"/>
      <c r="AN6" s="36" t="s">
        <v>53</v>
      </c>
    </row>
    <row r="7" spans="1:41" ht="18.75" customHeight="1" x14ac:dyDescent="0.15">
      <c r="A7" s="737"/>
      <c r="B7" s="738"/>
      <c r="C7" s="738"/>
      <c r="D7" s="738"/>
      <c r="E7" s="738"/>
      <c r="F7" s="738"/>
      <c r="G7" s="760" t="s">
        <v>741</v>
      </c>
      <c r="H7" s="710"/>
      <c r="I7" s="756"/>
      <c r="J7" s="756"/>
      <c r="K7" s="756"/>
      <c r="L7" s="756"/>
      <c r="M7" s="756"/>
      <c r="N7" s="756"/>
      <c r="O7" s="756"/>
      <c r="P7" s="756"/>
      <c r="Q7" s="756"/>
      <c r="R7" s="756"/>
      <c r="S7" s="756"/>
      <c r="T7" s="757"/>
      <c r="U7" s="742" t="s">
        <v>56</v>
      </c>
      <c r="V7" s="742"/>
      <c r="W7" s="742"/>
      <c r="X7" s="742"/>
      <c r="Y7" s="742"/>
      <c r="Z7" s="742"/>
      <c r="AA7" s="743"/>
      <c r="AB7" s="744"/>
      <c r="AC7" s="744"/>
      <c r="AD7" s="34" t="s">
        <v>50</v>
      </c>
      <c r="AE7" s="659"/>
      <c r="AF7" s="659"/>
      <c r="AG7" s="659"/>
      <c r="AH7" s="35" t="s">
        <v>49</v>
      </c>
      <c r="AI7" s="659"/>
      <c r="AJ7" s="659"/>
      <c r="AK7" s="35" t="s">
        <v>48</v>
      </c>
      <c r="AL7" s="659"/>
      <c r="AM7" s="659"/>
      <c r="AN7" s="36" t="s">
        <v>53</v>
      </c>
    </row>
    <row r="8" spans="1:41" ht="18.75" customHeight="1" x14ac:dyDescent="0.15">
      <c r="A8" s="737" t="s">
        <v>59</v>
      </c>
      <c r="B8" s="738"/>
      <c r="C8" s="738"/>
      <c r="D8" s="738"/>
      <c r="E8" s="738"/>
      <c r="F8" s="738"/>
      <c r="G8" s="739"/>
      <c r="H8" s="740"/>
      <c r="I8" s="740"/>
      <c r="J8" s="740"/>
      <c r="K8" s="740"/>
      <c r="L8" s="740"/>
      <c r="M8" s="740"/>
      <c r="N8" s="740"/>
      <c r="O8" s="740"/>
      <c r="P8" s="740"/>
      <c r="Q8" s="740"/>
      <c r="R8" s="740"/>
      <c r="S8" s="740"/>
      <c r="T8" s="741"/>
      <c r="U8" s="742" t="s">
        <v>56</v>
      </c>
      <c r="V8" s="742"/>
      <c r="W8" s="742"/>
      <c r="X8" s="742"/>
      <c r="Y8" s="742"/>
      <c r="Z8" s="742"/>
      <c r="AA8" s="743"/>
      <c r="AB8" s="744"/>
      <c r="AC8" s="744"/>
      <c r="AD8" s="34" t="s">
        <v>50</v>
      </c>
      <c r="AE8" s="659"/>
      <c r="AF8" s="659"/>
      <c r="AG8" s="659"/>
      <c r="AH8" s="35" t="s">
        <v>49</v>
      </c>
      <c r="AI8" s="659"/>
      <c r="AJ8" s="659"/>
      <c r="AK8" s="35" t="s">
        <v>48</v>
      </c>
      <c r="AL8" s="659"/>
      <c r="AM8" s="659"/>
      <c r="AN8" s="36" t="s">
        <v>53</v>
      </c>
    </row>
    <row r="9" spans="1:41" ht="18.75" customHeight="1" x14ac:dyDescent="0.15">
      <c r="A9" s="737" t="s">
        <v>58</v>
      </c>
      <c r="B9" s="738"/>
      <c r="C9" s="738"/>
      <c r="D9" s="738"/>
      <c r="E9" s="738"/>
      <c r="F9" s="738"/>
      <c r="G9" s="759"/>
      <c r="H9" s="659"/>
      <c r="I9" s="659"/>
      <c r="J9" s="659"/>
      <c r="K9" s="656" t="s">
        <v>49</v>
      </c>
      <c r="L9" s="656"/>
      <c r="M9" s="659"/>
      <c r="N9" s="659"/>
      <c r="O9" s="656" t="s">
        <v>48</v>
      </c>
      <c r="P9" s="656"/>
      <c r="Q9" s="659"/>
      <c r="R9" s="659"/>
      <c r="S9" s="656" t="s">
        <v>57</v>
      </c>
      <c r="T9" s="657"/>
      <c r="U9" s="742" t="s">
        <v>56</v>
      </c>
      <c r="V9" s="742"/>
      <c r="W9" s="742"/>
      <c r="X9" s="742"/>
      <c r="Y9" s="742"/>
      <c r="Z9" s="742"/>
      <c r="AA9" s="743"/>
      <c r="AB9" s="744"/>
      <c r="AC9" s="744"/>
      <c r="AD9" s="34" t="s">
        <v>50</v>
      </c>
      <c r="AE9" s="659"/>
      <c r="AF9" s="659"/>
      <c r="AG9" s="659"/>
      <c r="AH9" s="35" t="s">
        <v>49</v>
      </c>
      <c r="AI9" s="659"/>
      <c r="AJ9" s="659"/>
      <c r="AK9" s="35" t="s">
        <v>48</v>
      </c>
      <c r="AL9" s="659"/>
      <c r="AM9" s="659"/>
      <c r="AN9" s="36" t="s">
        <v>53</v>
      </c>
    </row>
    <row r="10" spans="1:41" ht="18.75" customHeight="1" x14ac:dyDescent="0.15">
      <c r="A10" s="737" t="s">
        <v>55</v>
      </c>
      <c r="B10" s="738"/>
      <c r="C10" s="738"/>
      <c r="D10" s="738"/>
      <c r="E10" s="738"/>
      <c r="F10" s="738"/>
      <c r="G10" s="755"/>
      <c r="H10" s="756"/>
      <c r="I10" s="756"/>
      <c r="J10" s="756"/>
      <c r="K10" s="756"/>
      <c r="L10" s="756"/>
      <c r="M10" s="756"/>
      <c r="N10" s="756"/>
      <c r="O10" s="756"/>
      <c r="P10" s="756"/>
      <c r="Q10" s="756"/>
      <c r="R10" s="756"/>
      <c r="S10" s="756"/>
      <c r="T10" s="757"/>
      <c r="U10" s="742" t="s">
        <v>54</v>
      </c>
      <c r="V10" s="742"/>
      <c r="W10" s="742"/>
      <c r="X10" s="742"/>
      <c r="Y10" s="742"/>
      <c r="Z10" s="742"/>
      <c r="AA10" s="743"/>
      <c r="AB10" s="744"/>
      <c r="AC10" s="744"/>
      <c r="AD10" s="34" t="s">
        <v>50</v>
      </c>
      <c r="AE10" s="659"/>
      <c r="AF10" s="659"/>
      <c r="AG10" s="659"/>
      <c r="AH10" s="35" t="s">
        <v>49</v>
      </c>
      <c r="AI10" s="659"/>
      <c r="AJ10" s="659"/>
      <c r="AK10" s="35" t="s">
        <v>48</v>
      </c>
      <c r="AL10" s="659"/>
      <c r="AM10" s="659"/>
      <c r="AN10" s="36" t="s">
        <v>53</v>
      </c>
    </row>
    <row r="11" spans="1:41" ht="18.75" customHeight="1" thickBot="1" x14ac:dyDescent="0.2">
      <c r="A11" s="745" t="s">
        <v>52</v>
      </c>
      <c r="B11" s="665"/>
      <c r="C11" s="665"/>
      <c r="D11" s="665"/>
      <c r="E11" s="665"/>
      <c r="F11" s="665"/>
      <c r="G11" s="746"/>
      <c r="H11" s="747"/>
      <c r="I11" s="747"/>
      <c r="J11" s="747"/>
      <c r="K11" s="747"/>
      <c r="L11" s="747"/>
      <c r="M11" s="747"/>
      <c r="N11" s="747"/>
      <c r="O11" s="747"/>
      <c r="P11" s="747"/>
      <c r="Q11" s="747"/>
      <c r="R11" s="747"/>
      <c r="S11" s="747"/>
      <c r="T11" s="748"/>
      <c r="U11" s="749" t="s">
        <v>51</v>
      </c>
      <c r="V11" s="749"/>
      <c r="W11" s="749"/>
      <c r="X11" s="749"/>
      <c r="Y11" s="749"/>
      <c r="Z11" s="749"/>
      <c r="AA11" s="750"/>
      <c r="AB11" s="751"/>
      <c r="AC11" s="751"/>
      <c r="AD11" s="38" t="s">
        <v>50</v>
      </c>
      <c r="AE11" s="752"/>
      <c r="AF11" s="752"/>
      <c r="AG11" s="38" t="s">
        <v>49</v>
      </c>
      <c r="AH11" s="752"/>
      <c r="AI11" s="752"/>
      <c r="AJ11" s="38" t="s">
        <v>48</v>
      </c>
      <c r="AK11" s="752"/>
      <c r="AL11" s="752"/>
      <c r="AM11" s="753" t="s">
        <v>47</v>
      </c>
      <c r="AN11" s="754"/>
    </row>
    <row r="12" spans="1:41" ht="18.75" customHeight="1" x14ac:dyDescent="0.15"/>
    <row r="13" spans="1:41" ht="18.75" customHeight="1" thickBot="1" x14ac:dyDescent="0.2">
      <c r="A13" s="39" t="s">
        <v>743</v>
      </c>
      <c r="B13" s="16"/>
      <c r="C13" s="16"/>
      <c r="D13" s="16"/>
      <c r="E13" s="16"/>
      <c r="F13" s="16"/>
      <c r="G13" s="16"/>
      <c r="H13" s="16"/>
      <c r="I13" s="16"/>
      <c r="J13" s="16"/>
      <c r="K13" s="16"/>
      <c r="L13" s="16"/>
      <c r="M13" s="16"/>
      <c r="N13" s="16"/>
      <c r="O13" s="16"/>
      <c r="P13" s="16"/>
      <c r="Q13" s="16"/>
      <c r="S13" s="39" t="s">
        <v>46</v>
      </c>
      <c r="T13" s="16"/>
      <c r="U13" s="16"/>
      <c r="V13" s="16"/>
      <c r="W13" s="16"/>
      <c r="X13" s="16"/>
      <c r="Y13" s="16"/>
      <c r="Z13" s="16"/>
      <c r="AA13" s="16"/>
      <c r="AB13" s="40"/>
      <c r="AC13" s="16"/>
      <c r="AD13" s="16"/>
      <c r="AE13" s="16"/>
      <c r="AF13" s="16"/>
      <c r="AG13" s="16"/>
      <c r="AH13" s="16"/>
      <c r="AI13" s="16"/>
      <c r="AJ13" s="16"/>
      <c r="AK13" s="16"/>
      <c r="AL13" s="16"/>
      <c r="AM13" s="16"/>
      <c r="AN13" s="16"/>
      <c r="AO13" s="16"/>
    </row>
    <row r="14" spans="1:41" ht="18.75" customHeight="1" thickBot="1" x14ac:dyDescent="0.2">
      <c r="A14" s="39" t="s">
        <v>45</v>
      </c>
      <c r="B14" s="16"/>
      <c r="C14" s="16"/>
      <c r="D14" s="16"/>
      <c r="E14" s="16"/>
      <c r="F14" s="16"/>
      <c r="G14" s="16"/>
      <c r="H14" s="41"/>
      <c r="I14" s="41"/>
      <c r="J14" s="41"/>
      <c r="K14" s="41"/>
      <c r="L14" s="41"/>
      <c r="M14" s="41"/>
      <c r="N14" s="41"/>
      <c r="O14" s="41"/>
      <c r="P14" s="16"/>
      <c r="Q14" s="16"/>
      <c r="S14" s="662"/>
      <c r="T14" s="651"/>
      <c r="U14" s="651"/>
      <c r="V14" s="651"/>
      <c r="W14" s="652"/>
      <c r="X14" s="663" t="s">
        <v>44</v>
      </c>
      <c r="Y14" s="652"/>
      <c r="Z14" s="663" t="s">
        <v>43</v>
      </c>
      <c r="AA14" s="651"/>
      <c r="AB14" s="651"/>
      <c r="AC14" s="664"/>
      <c r="AD14" s="651"/>
      <c r="AE14" s="651"/>
      <c r="AF14" s="651"/>
      <c r="AG14" s="651"/>
      <c r="AH14" s="652"/>
      <c r="AI14" s="663" t="s">
        <v>44</v>
      </c>
      <c r="AJ14" s="652"/>
      <c r="AK14" s="663" t="s">
        <v>43</v>
      </c>
      <c r="AL14" s="651"/>
      <c r="AM14" s="651"/>
      <c r="AN14" s="677"/>
      <c r="AO14" s="16"/>
    </row>
    <row r="15" spans="1:41" ht="18.75" customHeight="1" x14ac:dyDescent="0.15">
      <c r="A15" s="662"/>
      <c r="B15" s="651"/>
      <c r="C15" s="651"/>
      <c r="D15" s="651"/>
      <c r="E15" s="651"/>
      <c r="F15" s="663" t="str">
        <f>"R"&amp;表紙・鑑!S3&amp;".3.31現在"</f>
        <v>R6.3.31現在</v>
      </c>
      <c r="G15" s="651"/>
      <c r="H15" s="651"/>
      <c r="I15" s="651"/>
      <c r="J15" s="651"/>
      <c r="K15" s="652"/>
      <c r="L15" s="730" t="str">
        <f>"R"&amp;表紙・鑑!S3-1&amp;"年度中増減"</f>
        <v>R5年度中増減</v>
      </c>
      <c r="M15" s="731"/>
      <c r="N15" s="731"/>
      <c r="O15" s="731"/>
      <c r="P15" s="731"/>
      <c r="Q15" s="732"/>
      <c r="S15" s="655" t="s">
        <v>42</v>
      </c>
      <c r="T15" s="656"/>
      <c r="U15" s="656"/>
      <c r="V15" s="656"/>
      <c r="W15" s="657"/>
      <c r="X15" s="658"/>
      <c r="Y15" s="653"/>
      <c r="Z15" s="649"/>
      <c r="AA15" s="650"/>
      <c r="AB15" s="650"/>
      <c r="AC15" s="42" t="s">
        <v>14</v>
      </c>
      <c r="AD15" s="653"/>
      <c r="AE15" s="654"/>
      <c r="AF15" s="654"/>
      <c r="AG15" s="654"/>
      <c r="AH15" s="654"/>
      <c r="AI15" s="659"/>
      <c r="AJ15" s="653"/>
      <c r="AK15" s="649"/>
      <c r="AL15" s="650"/>
      <c r="AM15" s="650"/>
      <c r="AN15" s="36" t="s">
        <v>14</v>
      </c>
      <c r="AO15" s="16"/>
    </row>
    <row r="16" spans="1:41" ht="18.75" customHeight="1" x14ac:dyDescent="0.15">
      <c r="A16" s="655" t="s">
        <v>41</v>
      </c>
      <c r="B16" s="656"/>
      <c r="C16" s="656"/>
      <c r="D16" s="656"/>
      <c r="E16" s="656"/>
      <c r="F16" s="733"/>
      <c r="G16" s="734"/>
      <c r="H16" s="734"/>
      <c r="I16" s="734"/>
      <c r="J16" s="734"/>
      <c r="K16" s="43" t="s">
        <v>14</v>
      </c>
      <c r="L16" s="649"/>
      <c r="M16" s="650"/>
      <c r="N16" s="650"/>
      <c r="O16" s="650"/>
      <c r="P16" s="650"/>
      <c r="Q16" s="36" t="s">
        <v>14</v>
      </c>
      <c r="S16" s="655" t="s">
        <v>40</v>
      </c>
      <c r="T16" s="656"/>
      <c r="U16" s="656"/>
      <c r="V16" s="656"/>
      <c r="W16" s="657"/>
      <c r="X16" s="658"/>
      <c r="Y16" s="653"/>
      <c r="Z16" s="649"/>
      <c r="AA16" s="650"/>
      <c r="AB16" s="650"/>
      <c r="AC16" s="42" t="s">
        <v>14</v>
      </c>
      <c r="AD16" s="653"/>
      <c r="AE16" s="654"/>
      <c r="AF16" s="654"/>
      <c r="AG16" s="654"/>
      <c r="AH16" s="654"/>
      <c r="AI16" s="659"/>
      <c r="AJ16" s="653"/>
      <c r="AK16" s="649"/>
      <c r="AL16" s="650"/>
      <c r="AM16" s="650"/>
      <c r="AN16" s="36" t="s">
        <v>14</v>
      </c>
      <c r="AO16" s="16"/>
    </row>
    <row r="17" spans="1:41" ht="18.75" customHeight="1" x14ac:dyDescent="0.15">
      <c r="A17" s="655" t="s">
        <v>39</v>
      </c>
      <c r="B17" s="656"/>
      <c r="C17" s="656"/>
      <c r="D17" s="656"/>
      <c r="E17" s="656"/>
      <c r="F17" s="735"/>
      <c r="G17" s="736"/>
      <c r="H17" s="736"/>
      <c r="I17" s="736"/>
      <c r="J17" s="736"/>
      <c r="K17" s="43" t="s">
        <v>14</v>
      </c>
      <c r="L17" s="649"/>
      <c r="M17" s="650"/>
      <c r="N17" s="650"/>
      <c r="O17" s="650"/>
      <c r="P17" s="650"/>
      <c r="Q17" s="36" t="s">
        <v>14</v>
      </c>
      <c r="S17" s="655" t="s">
        <v>38</v>
      </c>
      <c r="T17" s="656"/>
      <c r="U17" s="656"/>
      <c r="V17" s="656"/>
      <c r="W17" s="657"/>
      <c r="X17" s="658"/>
      <c r="Y17" s="653"/>
      <c r="Z17" s="649"/>
      <c r="AA17" s="650"/>
      <c r="AB17" s="650"/>
      <c r="AC17" s="42" t="s">
        <v>14</v>
      </c>
      <c r="AD17" s="653"/>
      <c r="AE17" s="654"/>
      <c r="AF17" s="654"/>
      <c r="AG17" s="654"/>
      <c r="AH17" s="654"/>
      <c r="AI17" s="659"/>
      <c r="AJ17" s="653"/>
      <c r="AK17" s="649"/>
      <c r="AL17" s="650"/>
      <c r="AM17" s="650"/>
      <c r="AN17" s="36" t="s">
        <v>14</v>
      </c>
      <c r="AO17" s="16"/>
    </row>
    <row r="18" spans="1:41" ht="18.75" customHeight="1" x14ac:dyDescent="0.15">
      <c r="A18" s="655" t="s">
        <v>15</v>
      </c>
      <c r="B18" s="656"/>
      <c r="C18" s="656"/>
      <c r="D18" s="656"/>
      <c r="E18" s="657"/>
      <c r="F18" s="694" t="str">
        <f>IF(SUM(F16:J17) = 0, "", SUM(F16:J17))</f>
        <v/>
      </c>
      <c r="G18" s="695"/>
      <c r="H18" s="695"/>
      <c r="I18" s="695"/>
      <c r="J18" s="695"/>
      <c r="K18" s="44" t="s">
        <v>14</v>
      </c>
      <c r="L18" s="694" t="str">
        <f>IF(SUM(L16:P17) = 0, "", SUM(L16:P17))</f>
        <v/>
      </c>
      <c r="M18" s="695"/>
      <c r="N18" s="695"/>
      <c r="O18" s="695"/>
      <c r="P18" s="695"/>
      <c r="Q18" s="45" t="s">
        <v>14</v>
      </c>
      <c r="S18" s="655" t="s">
        <v>37</v>
      </c>
      <c r="T18" s="656"/>
      <c r="U18" s="656"/>
      <c r="V18" s="656"/>
      <c r="W18" s="657"/>
      <c r="X18" s="658"/>
      <c r="Y18" s="653"/>
      <c r="Z18" s="649"/>
      <c r="AA18" s="650"/>
      <c r="AB18" s="650"/>
      <c r="AC18" s="42" t="s">
        <v>14</v>
      </c>
      <c r="AD18" s="653"/>
      <c r="AE18" s="654"/>
      <c r="AF18" s="654"/>
      <c r="AG18" s="654"/>
      <c r="AH18" s="654"/>
      <c r="AI18" s="659"/>
      <c r="AJ18" s="653"/>
      <c r="AK18" s="649"/>
      <c r="AL18" s="650"/>
      <c r="AM18" s="650"/>
      <c r="AN18" s="36" t="s">
        <v>14</v>
      </c>
      <c r="AO18" s="16"/>
    </row>
    <row r="19" spans="1:41" ht="18.75" customHeight="1" x14ac:dyDescent="0.15">
      <c r="A19" s="696" t="s">
        <v>36</v>
      </c>
      <c r="B19" s="697"/>
      <c r="C19" s="697"/>
      <c r="D19" s="697"/>
      <c r="E19" s="698"/>
      <c r="F19" s="699"/>
      <c r="G19" s="700"/>
      <c r="H19" s="700"/>
      <c r="I19" s="700"/>
      <c r="J19" s="700"/>
      <c r="K19" s="700"/>
      <c r="L19" s="700"/>
      <c r="M19" s="700"/>
      <c r="N19" s="700"/>
      <c r="O19" s="700"/>
      <c r="P19" s="700"/>
      <c r="Q19" s="701"/>
      <c r="S19" s="655" t="s">
        <v>35</v>
      </c>
      <c r="T19" s="656"/>
      <c r="U19" s="656"/>
      <c r="V19" s="656"/>
      <c r="W19" s="657"/>
      <c r="X19" s="658"/>
      <c r="Y19" s="653"/>
      <c r="Z19" s="649"/>
      <c r="AA19" s="650"/>
      <c r="AB19" s="650"/>
      <c r="AC19" s="42" t="s">
        <v>14</v>
      </c>
      <c r="AD19" s="653"/>
      <c r="AE19" s="654"/>
      <c r="AF19" s="654"/>
      <c r="AG19" s="654"/>
      <c r="AH19" s="654"/>
      <c r="AI19" s="659"/>
      <c r="AJ19" s="653"/>
      <c r="AK19" s="649"/>
      <c r="AL19" s="650"/>
      <c r="AM19" s="650"/>
      <c r="AN19" s="36" t="s">
        <v>14</v>
      </c>
      <c r="AO19" s="16"/>
    </row>
    <row r="20" spans="1:41" ht="18.75" customHeight="1" thickBot="1" x14ac:dyDescent="0.2">
      <c r="A20" s="686"/>
      <c r="B20" s="687"/>
      <c r="C20" s="687"/>
      <c r="D20" s="687"/>
      <c r="E20" s="688"/>
      <c r="F20" s="702"/>
      <c r="G20" s="703"/>
      <c r="H20" s="703"/>
      <c r="I20" s="703"/>
      <c r="J20" s="703"/>
      <c r="K20" s="703"/>
      <c r="L20" s="703"/>
      <c r="M20" s="703"/>
      <c r="N20" s="703"/>
      <c r="O20" s="703"/>
      <c r="P20" s="703"/>
      <c r="Q20" s="704"/>
      <c r="S20" s="655" t="s">
        <v>34</v>
      </c>
      <c r="T20" s="656"/>
      <c r="U20" s="656"/>
      <c r="V20" s="656"/>
      <c r="W20" s="657"/>
      <c r="X20" s="658"/>
      <c r="Y20" s="653"/>
      <c r="Z20" s="649"/>
      <c r="AA20" s="650"/>
      <c r="AB20" s="650"/>
      <c r="AC20" s="42" t="s">
        <v>14</v>
      </c>
      <c r="AD20" s="653"/>
      <c r="AE20" s="654"/>
      <c r="AF20" s="654"/>
      <c r="AG20" s="654"/>
      <c r="AH20" s="654"/>
      <c r="AI20" s="659"/>
      <c r="AJ20" s="653"/>
      <c r="AK20" s="649"/>
      <c r="AL20" s="650"/>
      <c r="AM20" s="650"/>
      <c r="AN20" s="36" t="s">
        <v>14</v>
      </c>
      <c r="AO20" s="16"/>
    </row>
    <row r="21" spans="1:41" ht="18.75" customHeight="1" thickBot="1" x14ac:dyDescent="0.2">
      <c r="A21" s="46" t="s">
        <v>33</v>
      </c>
      <c r="B21" s="47"/>
      <c r="C21" s="47"/>
      <c r="D21" s="47"/>
      <c r="E21" s="47"/>
      <c r="F21" s="48"/>
      <c r="G21" s="16"/>
      <c r="H21" s="16"/>
      <c r="I21" s="16"/>
      <c r="J21" s="16"/>
      <c r="K21" s="16"/>
      <c r="L21" s="16"/>
      <c r="M21" s="16"/>
      <c r="N21" s="49"/>
      <c r="O21" s="49"/>
      <c r="P21" s="16"/>
      <c r="Q21" s="16"/>
      <c r="S21" s="655" t="s">
        <v>32</v>
      </c>
      <c r="T21" s="656"/>
      <c r="U21" s="656"/>
      <c r="V21" s="656"/>
      <c r="W21" s="657"/>
      <c r="X21" s="658"/>
      <c r="Y21" s="653"/>
      <c r="Z21" s="649"/>
      <c r="AA21" s="650"/>
      <c r="AB21" s="650"/>
      <c r="AC21" s="42" t="s">
        <v>14</v>
      </c>
      <c r="AD21" s="653"/>
      <c r="AE21" s="654"/>
      <c r="AF21" s="654"/>
      <c r="AG21" s="654"/>
      <c r="AH21" s="654"/>
      <c r="AI21" s="659"/>
      <c r="AJ21" s="653"/>
      <c r="AK21" s="649"/>
      <c r="AL21" s="650"/>
      <c r="AM21" s="650"/>
      <c r="AN21" s="36" t="s">
        <v>14</v>
      </c>
      <c r="AO21" s="16"/>
    </row>
    <row r="22" spans="1:41" ht="18.75" customHeight="1" x14ac:dyDescent="0.15">
      <c r="A22" s="705" t="s">
        <v>31</v>
      </c>
      <c r="B22" s="706"/>
      <c r="C22" s="706"/>
      <c r="D22" s="706"/>
      <c r="E22" s="707"/>
      <c r="F22" s="711"/>
      <c r="G22" s="712"/>
      <c r="H22" s="712"/>
      <c r="I22" s="712"/>
      <c r="J22" s="712"/>
      <c r="K22" s="712"/>
      <c r="L22" s="712"/>
      <c r="M22" s="712"/>
      <c r="N22" s="712"/>
      <c r="O22" s="712"/>
      <c r="P22" s="712"/>
      <c r="Q22" s="715" t="s">
        <v>30</v>
      </c>
      <c r="S22" s="683" t="s">
        <v>29</v>
      </c>
      <c r="T22" s="684"/>
      <c r="U22" s="684"/>
      <c r="V22" s="684"/>
      <c r="W22" s="685"/>
      <c r="X22" s="658"/>
      <c r="Y22" s="653"/>
      <c r="Z22" s="649"/>
      <c r="AA22" s="650"/>
      <c r="AB22" s="650"/>
      <c r="AC22" s="42" t="s">
        <v>14</v>
      </c>
      <c r="AD22" s="653"/>
      <c r="AE22" s="654"/>
      <c r="AF22" s="654"/>
      <c r="AG22" s="654"/>
      <c r="AH22" s="654"/>
      <c r="AI22" s="659"/>
      <c r="AJ22" s="653"/>
      <c r="AK22" s="649"/>
      <c r="AL22" s="650"/>
      <c r="AM22" s="650"/>
      <c r="AN22" s="36" t="s">
        <v>14</v>
      </c>
      <c r="AO22" s="16"/>
    </row>
    <row r="23" spans="1:41" ht="18.75" customHeight="1" x14ac:dyDescent="0.15">
      <c r="A23" s="708"/>
      <c r="B23" s="709"/>
      <c r="C23" s="709"/>
      <c r="D23" s="709"/>
      <c r="E23" s="710"/>
      <c r="F23" s="713"/>
      <c r="G23" s="714"/>
      <c r="H23" s="714"/>
      <c r="I23" s="714"/>
      <c r="J23" s="714"/>
      <c r="K23" s="714"/>
      <c r="L23" s="714"/>
      <c r="M23" s="714"/>
      <c r="N23" s="714"/>
      <c r="O23" s="714"/>
      <c r="P23" s="714"/>
      <c r="Q23" s="716"/>
      <c r="S23" s="683" t="s">
        <v>28</v>
      </c>
      <c r="T23" s="684"/>
      <c r="U23" s="684"/>
      <c r="V23" s="684"/>
      <c r="W23" s="685"/>
      <c r="X23" s="658"/>
      <c r="Y23" s="653"/>
      <c r="Z23" s="649"/>
      <c r="AA23" s="650"/>
      <c r="AB23" s="650"/>
      <c r="AC23" s="42" t="s">
        <v>14</v>
      </c>
      <c r="AD23" s="653"/>
      <c r="AE23" s="654"/>
      <c r="AF23" s="654"/>
      <c r="AG23" s="654"/>
      <c r="AH23" s="654"/>
      <c r="AI23" s="659"/>
      <c r="AJ23" s="653"/>
      <c r="AK23" s="649"/>
      <c r="AL23" s="650"/>
      <c r="AM23" s="650"/>
      <c r="AN23" s="36" t="s">
        <v>14</v>
      </c>
      <c r="AO23" s="16"/>
    </row>
    <row r="24" spans="1:41" ht="18.75" customHeight="1" x14ac:dyDescent="0.15">
      <c r="A24" s="717" t="s">
        <v>27</v>
      </c>
      <c r="B24" s="718"/>
      <c r="C24" s="718"/>
      <c r="D24" s="718"/>
      <c r="E24" s="719"/>
      <c r="F24" s="50"/>
      <c r="G24" s="50"/>
      <c r="H24" s="723"/>
      <c r="I24" s="723" t="s">
        <v>23</v>
      </c>
      <c r="J24" s="723"/>
      <c r="K24" s="50"/>
      <c r="L24" s="50"/>
      <c r="M24" s="50"/>
      <c r="N24" s="50"/>
      <c r="O24" s="723" t="s">
        <v>16</v>
      </c>
      <c r="P24" s="723"/>
      <c r="Q24" s="52"/>
      <c r="S24" s="655" t="s">
        <v>26</v>
      </c>
      <c r="T24" s="656"/>
      <c r="U24" s="656"/>
      <c r="V24" s="656"/>
      <c r="W24" s="657"/>
      <c r="X24" s="658"/>
      <c r="Y24" s="653"/>
      <c r="Z24" s="649"/>
      <c r="AA24" s="650"/>
      <c r="AB24" s="650"/>
      <c r="AC24" s="42" t="s">
        <v>14</v>
      </c>
      <c r="AD24" s="653"/>
      <c r="AE24" s="654"/>
      <c r="AF24" s="654"/>
      <c r="AG24" s="654"/>
      <c r="AH24" s="654"/>
      <c r="AI24" s="659"/>
      <c r="AJ24" s="653"/>
      <c r="AK24" s="649"/>
      <c r="AL24" s="650"/>
      <c r="AM24" s="650"/>
      <c r="AN24" s="36" t="s">
        <v>14</v>
      </c>
      <c r="AO24" s="16"/>
    </row>
    <row r="25" spans="1:41" ht="18.75" customHeight="1" x14ac:dyDescent="0.15">
      <c r="A25" s="720"/>
      <c r="B25" s="721"/>
      <c r="C25" s="721"/>
      <c r="D25" s="721"/>
      <c r="E25" s="722"/>
      <c r="F25" s="53"/>
      <c r="G25" s="53"/>
      <c r="H25" s="724"/>
      <c r="I25" s="724"/>
      <c r="J25" s="724"/>
      <c r="K25" s="53"/>
      <c r="L25" s="53"/>
      <c r="M25" s="53"/>
      <c r="N25" s="53"/>
      <c r="O25" s="724"/>
      <c r="P25" s="724"/>
      <c r="Q25" s="54"/>
      <c r="S25" s="691" t="s">
        <v>25</v>
      </c>
      <c r="T25" s="692"/>
      <c r="U25" s="692"/>
      <c r="V25" s="692"/>
      <c r="W25" s="692"/>
      <c r="X25" s="692"/>
      <c r="Y25" s="692"/>
      <c r="Z25" s="692"/>
      <c r="AA25" s="692"/>
      <c r="AB25" s="692"/>
      <c r="AC25" s="693"/>
      <c r="AD25" s="653"/>
      <c r="AE25" s="654"/>
      <c r="AF25" s="654"/>
      <c r="AG25" s="654"/>
      <c r="AH25" s="654"/>
      <c r="AI25" s="659"/>
      <c r="AJ25" s="653"/>
      <c r="AK25" s="649"/>
      <c r="AL25" s="650"/>
      <c r="AM25" s="650"/>
      <c r="AN25" s="36" t="s">
        <v>14</v>
      </c>
      <c r="AO25" s="16"/>
    </row>
    <row r="26" spans="1:41" ht="18.75" customHeight="1" x14ac:dyDescent="0.15">
      <c r="A26" s="725" t="s">
        <v>24</v>
      </c>
      <c r="B26" s="726"/>
      <c r="C26" s="726"/>
      <c r="D26" s="726"/>
      <c r="E26" s="727"/>
      <c r="F26" s="56"/>
      <c r="G26" s="56"/>
      <c r="H26" s="728"/>
      <c r="I26" s="728" t="s">
        <v>23</v>
      </c>
      <c r="J26" s="728"/>
      <c r="K26" s="56"/>
      <c r="L26" s="56"/>
      <c r="M26" s="56"/>
      <c r="N26" s="56"/>
      <c r="O26" s="728" t="s">
        <v>16</v>
      </c>
      <c r="P26" s="728"/>
      <c r="Q26" s="58"/>
      <c r="S26" s="680"/>
      <c r="T26" s="681"/>
      <c r="U26" s="681"/>
      <c r="V26" s="681"/>
      <c r="W26" s="682"/>
      <c r="X26" s="658"/>
      <c r="Y26" s="653"/>
      <c r="Z26" s="649"/>
      <c r="AA26" s="650"/>
      <c r="AB26" s="650"/>
      <c r="AC26" s="42" t="s">
        <v>14</v>
      </c>
      <c r="AD26" s="653"/>
      <c r="AE26" s="654"/>
      <c r="AF26" s="654"/>
      <c r="AG26" s="654"/>
      <c r="AH26" s="654"/>
      <c r="AI26" s="659"/>
      <c r="AJ26" s="653"/>
      <c r="AK26" s="649"/>
      <c r="AL26" s="650"/>
      <c r="AM26" s="650"/>
      <c r="AN26" s="36" t="s">
        <v>14</v>
      </c>
      <c r="AO26" s="16"/>
    </row>
    <row r="27" spans="1:41" ht="18.75" customHeight="1" thickBot="1" x14ac:dyDescent="0.2">
      <c r="A27" s="686"/>
      <c r="B27" s="687"/>
      <c r="C27" s="687"/>
      <c r="D27" s="687"/>
      <c r="E27" s="688"/>
      <c r="F27" s="59"/>
      <c r="G27" s="59"/>
      <c r="H27" s="729"/>
      <c r="I27" s="729"/>
      <c r="J27" s="729"/>
      <c r="K27" s="59"/>
      <c r="L27" s="59"/>
      <c r="M27" s="59"/>
      <c r="N27" s="59"/>
      <c r="O27" s="729"/>
      <c r="P27" s="729"/>
      <c r="Q27" s="61"/>
      <c r="S27" s="680"/>
      <c r="T27" s="681"/>
      <c r="U27" s="681"/>
      <c r="V27" s="681"/>
      <c r="W27" s="682"/>
      <c r="X27" s="658"/>
      <c r="Y27" s="653"/>
      <c r="Z27" s="649"/>
      <c r="AA27" s="650"/>
      <c r="AB27" s="650"/>
      <c r="AC27" s="42" t="s">
        <v>14</v>
      </c>
      <c r="AD27" s="653"/>
      <c r="AE27" s="654"/>
      <c r="AF27" s="654"/>
      <c r="AG27" s="654"/>
      <c r="AH27" s="654"/>
      <c r="AI27" s="659"/>
      <c r="AJ27" s="653"/>
      <c r="AK27" s="649"/>
      <c r="AL27" s="650"/>
      <c r="AM27" s="650"/>
      <c r="AN27" s="36" t="s">
        <v>14</v>
      </c>
      <c r="AO27" s="16"/>
    </row>
    <row r="28" spans="1:41" ht="18.75" customHeight="1" x14ac:dyDescent="0.15">
      <c r="S28" s="666"/>
      <c r="T28" s="667"/>
      <c r="U28" s="667"/>
      <c r="V28" s="667"/>
      <c r="W28" s="668"/>
      <c r="X28" s="658"/>
      <c r="Y28" s="653"/>
      <c r="Z28" s="649"/>
      <c r="AA28" s="650"/>
      <c r="AB28" s="650"/>
      <c r="AC28" s="42" t="s">
        <v>14</v>
      </c>
      <c r="AD28" s="653"/>
      <c r="AE28" s="654"/>
      <c r="AF28" s="654"/>
      <c r="AG28" s="654"/>
      <c r="AH28" s="654"/>
      <c r="AI28" s="659"/>
      <c r="AJ28" s="653"/>
      <c r="AK28" s="649"/>
      <c r="AL28" s="650"/>
      <c r="AM28" s="650"/>
      <c r="AN28" s="36" t="s">
        <v>14</v>
      </c>
      <c r="AO28" s="16"/>
    </row>
    <row r="29" spans="1:41" ht="18.75" customHeight="1" thickBot="1" x14ac:dyDescent="0.2">
      <c r="A29" s="39" t="s">
        <v>22</v>
      </c>
      <c r="B29" s="16"/>
      <c r="C29" s="16"/>
      <c r="D29" s="16"/>
      <c r="E29" s="16"/>
      <c r="F29" s="16"/>
      <c r="G29" s="16"/>
      <c r="H29" s="16"/>
      <c r="I29" s="16"/>
      <c r="J29" s="16"/>
      <c r="K29" s="16"/>
      <c r="L29" s="16"/>
      <c r="M29" s="16"/>
      <c r="N29" s="63"/>
      <c r="O29" s="63"/>
      <c r="P29" s="16"/>
      <c r="Q29" s="16"/>
      <c r="R29" s="16"/>
      <c r="S29" s="666"/>
      <c r="T29" s="667"/>
      <c r="U29" s="667"/>
      <c r="V29" s="667"/>
      <c r="W29" s="668"/>
      <c r="X29" s="658"/>
      <c r="Y29" s="653"/>
      <c r="Z29" s="649"/>
      <c r="AA29" s="650"/>
      <c r="AB29" s="650"/>
      <c r="AC29" s="42" t="s">
        <v>14</v>
      </c>
      <c r="AD29" s="653"/>
      <c r="AE29" s="654"/>
      <c r="AF29" s="654"/>
      <c r="AG29" s="654"/>
      <c r="AH29" s="654"/>
      <c r="AI29" s="659"/>
      <c r="AJ29" s="653"/>
      <c r="AK29" s="649"/>
      <c r="AL29" s="650"/>
      <c r="AM29" s="650"/>
      <c r="AN29" s="36" t="s">
        <v>14</v>
      </c>
      <c r="AO29" s="16"/>
    </row>
    <row r="30" spans="1:41" ht="18.75" customHeight="1" x14ac:dyDescent="0.15">
      <c r="A30" s="662"/>
      <c r="B30" s="651"/>
      <c r="C30" s="651"/>
      <c r="D30" s="651"/>
      <c r="E30" s="652"/>
      <c r="F30" s="663" t="str">
        <f>"R"&amp;表紙・鑑!S3&amp;".3.31現在"</f>
        <v>R6.3.31現在</v>
      </c>
      <c r="G30" s="651"/>
      <c r="H30" s="651"/>
      <c r="I30" s="652"/>
      <c r="J30" s="663" t="str">
        <f>"R"&amp;表紙・鑑!S3-1&amp;"年度中増減"</f>
        <v>R5年度中増減</v>
      </c>
      <c r="K30" s="651"/>
      <c r="L30" s="651"/>
      <c r="M30" s="651"/>
      <c r="N30" s="689" t="s">
        <v>21</v>
      </c>
      <c r="O30" s="689"/>
      <c r="P30" s="689"/>
      <c r="Q30" s="690"/>
      <c r="R30" s="16"/>
      <c r="S30" s="666"/>
      <c r="T30" s="667"/>
      <c r="U30" s="667"/>
      <c r="V30" s="667"/>
      <c r="W30" s="668"/>
      <c r="X30" s="658"/>
      <c r="Y30" s="653"/>
      <c r="Z30" s="649"/>
      <c r="AA30" s="650"/>
      <c r="AB30" s="650"/>
      <c r="AC30" s="42" t="s">
        <v>14</v>
      </c>
      <c r="AD30" s="653"/>
      <c r="AE30" s="654"/>
      <c r="AF30" s="654"/>
      <c r="AG30" s="654"/>
      <c r="AH30" s="654"/>
      <c r="AI30" s="659"/>
      <c r="AJ30" s="653"/>
      <c r="AK30" s="649"/>
      <c r="AL30" s="650"/>
      <c r="AM30" s="650"/>
      <c r="AN30" s="36" t="s">
        <v>14</v>
      </c>
      <c r="AO30" s="16"/>
    </row>
    <row r="31" spans="1:41" ht="18.75" customHeight="1" x14ac:dyDescent="0.15">
      <c r="A31" s="655" t="s">
        <v>20</v>
      </c>
      <c r="B31" s="656"/>
      <c r="C31" s="656"/>
      <c r="D31" s="656"/>
      <c r="E31" s="657"/>
      <c r="F31" s="649"/>
      <c r="G31" s="650"/>
      <c r="H31" s="650"/>
      <c r="I31" s="43" t="s">
        <v>14</v>
      </c>
      <c r="J31" s="649"/>
      <c r="K31" s="650"/>
      <c r="L31" s="650"/>
      <c r="M31" s="43" t="s">
        <v>14</v>
      </c>
      <c r="N31" s="64"/>
      <c r="O31" s="65" t="s">
        <v>17</v>
      </c>
      <c r="P31" s="64"/>
      <c r="Q31" s="66" t="s">
        <v>16</v>
      </c>
      <c r="S31" s="666"/>
      <c r="T31" s="667"/>
      <c r="U31" s="667"/>
      <c r="V31" s="667"/>
      <c r="W31" s="668"/>
      <c r="X31" s="658"/>
      <c r="Y31" s="653"/>
      <c r="Z31" s="649"/>
      <c r="AA31" s="650"/>
      <c r="AB31" s="650"/>
      <c r="AC31" s="42" t="s">
        <v>14</v>
      </c>
      <c r="AD31" s="653"/>
      <c r="AE31" s="654"/>
      <c r="AF31" s="654"/>
      <c r="AG31" s="654"/>
      <c r="AH31" s="654"/>
      <c r="AI31" s="659"/>
      <c r="AJ31" s="653"/>
      <c r="AK31" s="649"/>
      <c r="AL31" s="650"/>
      <c r="AM31" s="650"/>
      <c r="AN31" s="36" t="s">
        <v>14</v>
      </c>
    </row>
    <row r="32" spans="1:41" ht="18.75" customHeight="1" x14ac:dyDescent="0.15">
      <c r="A32" s="655" t="s">
        <v>19</v>
      </c>
      <c r="B32" s="656"/>
      <c r="C32" s="656"/>
      <c r="D32" s="656"/>
      <c r="E32" s="657"/>
      <c r="F32" s="649"/>
      <c r="G32" s="650"/>
      <c r="H32" s="650"/>
      <c r="I32" s="43" t="s">
        <v>14</v>
      </c>
      <c r="J32" s="649"/>
      <c r="K32" s="650"/>
      <c r="L32" s="650"/>
      <c r="M32" s="43" t="s">
        <v>14</v>
      </c>
      <c r="N32" s="64"/>
      <c r="O32" s="65" t="s">
        <v>17</v>
      </c>
      <c r="P32" s="64"/>
      <c r="Q32" s="66" t="s">
        <v>16</v>
      </c>
      <c r="S32" s="666"/>
      <c r="T32" s="667"/>
      <c r="U32" s="667"/>
      <c r="V32" s="667"/>
      <c r="W32" s="668"/>
      <c r="X32" s="658"/>
      <c r="Y32" s="653"/>
      <c r="Z32" s="649"/>
      <c r="AA32" s="650"/>
      <c r="AB32" s="650"/>
      <c r="AC32" s="42" t="s">
        <v>14</v>
      </c>
      <c r="AD32" s="653"/>
      <c r="AE32" s="654"/>
      <c r="AF32" s="654"/>
      <c r="AG32" s="654"/>
      <c r="AH32" s="654"/>
      <c r="AI32" s="659"/>
      <c r="AJ32" s="653"/>
      <c r="AK32" s="649"/>
      <c r="AL32" s="650"/>
      <c r="AM32" s="650"/>
      <c r="AN32" s="36" t="s">
        <v>14</v>
      </c>
    </row>
    <row r="33" spans="1:40" ht="18.75" customHeight="1" thickBot="1" x14ac:dyDescent="0.2">
      <c r="A33" s="655" t="s">
        <v>18</v>
      </c>
      <c r="B33" s="656"/>
      <c r="C33" s="656"/>
      <c r="D33" s="656"/>
      <c r="E33" s="657"/>
      <c r="F33" s="649"/>
      <c r="G33" s="650"/>
      <c r="H33" s="650"/>
      <c r="I33" s="43" t="s">
        <v>14</v>
      </c>
      <c r="J33" s="649"/>
      <c r="K33" s="650"/>
      <c r="L33" s="650"/>
      <c r="M33" s="43" t="s">
        <v>14</v>
      </c>
      <c r="N33" s="64"/>
      <c r="O33" s="65" t="s">
        <v>17</v>
      </c>
      <c r="P33" s="64"/>
      <c r="Q33" s="66" t="s">
        <v>16</v>
      </c>
      <c r="S33" s="672"/>
      <c r="T33" s="673"/>
      <c r="U33" s="673"/>
      <c r="V33" s="673"/>
      <c r="W33" s="674"/>
      <c r="X33" s="675"/>
      <c r="Y33" s="676"/>
      <c r="Z33" s="678"/>
      <c r="AA33" s="679"/>
      <c r="AB33" s="679"/>
      <c r="AC33" s="68" t="s">
        <v>14</v>
      </c>
      <c r="AD33" s="661" t="s">
        <v>15</v>
      </c>
      <c r="AE33" s="665"/>
      <c r="AF33" s="665"/>
      <c r="AG33" s="665"/>
      <c r="AH33" s="665"/>
      <c r="AI33" s="660" t="str">
        <f>IF(SUM(X15:X33,AI15:AJ32) = 0, "", SUM(AI15:AJ32,X15:X33))</f>
        <v/>
      </c>
      <c r="AJ33" s="661"/>
      <c r="AK33" s="647" t="str">
        <f>IF(SUM(Z15:AA33,AK15:AM32)=0,"",SUM(Z15:AA33,AK15:AM32))</f>
        <v/>
      </c>
      <c r="AL33" s="648"/>
      <c r="AM33" s="648"/>
      <c r="AN33" s="69" t="s">
        <v>14</v>
      </c>
    </row>
    <row r="34" spans="1:40" ht="18.75" customHeight="1" thickBot="1" x14ac:dyDescent="0.2">
      <c r="A34" s="686" t="s">
        <v>15</v>
      </c>
      <c r="B34" s="687"/>
      <c r="C34" s="687"/>
      <c r="D34" s="687"/>
      <c r="E34" s="688"/>
      <c r="F34" s="647" t="str">
        <f>IF(SUM(F31:F33) = 0, "", SUM(F31:F33))</f>
        <v/>
      </c>
      <c r="G34" s="648"/>
      <c r="H34" s="648"/>
      <c r="I34" s="70" t="s">
        <v>14</v>
      </c>
      <c r="J34" s="647" t="str">
        <f>IF(SUM(J31:K33) = 0, "", SUM(J31:K33))</f>
        <v/>
      </c>
      <c r="K34" s="648"/>
      <c r="L34" s="648"/>
      <c r="M34" s="70" t="s">
        <v>14</v>
      </c>
      <c r="N34" s="669"/>
      <c r="O34" s="670"/>
      <c r="P34" s="670"/>
      <c r="Q34" s="671"/>
      <c r="S34" s="63" t="s">
        <v>13</v>
      </c>
      <c r="T34" s="16" t="s">
        <v>12</v>
      </c>
      <c r="U34" s="16"/>
      <c r="V34" s="41"/>
      <c r="W34" s="41"/>
      <c r="X34" s="16"/>
      <c r="Y34" s="63"/>
      <c r="Z34" s="63"/>
      <c r="AA34" s="63"/>
      <c r="AB34" s="16"/>
      <c r="AC34" s="16"/>
      <c r="AD34" s="16"/>
      <c r="AE34" s="16"/>
      <c r="AF34" s="40"/>
      <c r="AG34" s="40"/>
      <c r="AH34" s="40"/>
      <c r="AI34" s="40"/>
      <c r="AJ34" s="40"/>
      <c r="AK34" s="41"/>
      <c r="AL34" s="41"/>
      <c r="AM34" s="41"/>
      <c r="AN34" s="16"/>
    </row>
    <row r="35" spans="1:40" ht="18.75" customHeight="1" x14ac:dyDescent="0.15"/>
    <row r="36" spans="1:40" ht="18.75" customHeight="1" x14ac:dyDescent="0.15"/>
    <row r="37" spans="1:40" ht="18.75" customHeight="1" x14ac:dyDescent="0.15"/>
    <row r="38" spans="1:40" ht="18.75" customHeight="1" x14ac:dyDescent="0.15"/>
    <row r="39" spans="1:40" ht="18.75" customHeight="1" x14ac:dyDescent="0.15"/>
    <row r="40" spans="1:40" ht="18.75" customHeight="1" x14ac:dyDescent="0.15"/>
    <row r="41" spans="1:40" ht="18.75" customHeight="1" x14ac:dyDescent="0.15"/>
    <row r="42" spans="1:40" ht="18.75" customHeight="1" x14ac:dyDescent="0.15"/>
    <row r="43" spans="1:40" ht="18.75" customHeight="1" x14ac:dyDescent="0.15"/>
    <row r="44" spans="1:40" ht="18.75" customHeight="1" x14ac:dyDescent="0.15"/>
    <row r="45" spans="1:40" ht="18.75" customHeight="1" x14ac:dyDescent="0.15"/>
    <row r="46" spans="1:40" ht="18.75" customHeight="1" x14ac:dyDescent="0.15"/>
    <row r="47" spans="1:40" ht="18.75" customHeight="1" x14ac:dyDescent="0.15"/>
    <row r="48" spans="1:4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sheetData>
  <mergeCells count="237">
    <mergeCell ref="A3:F3"/>
    <mergeCell ref="G3:T3"/>
    <mergeCell ref="U3:Z3"/>
    <mergeCell ref="AA3:AD3"/>
    <mergeCell ref="AE3:AF3"/>
    <mergeCell ref="AG3:AH3"/>
    <mergeCell ref="AI3:AJ3"/>
    <mergeCell ref="AK3:AL3"/>
    <mergeCell ref="AM3:AN3"/>
    <mergeCell ref="A4:F4"/>
    <mergeCell ref="G4:T4"/>
    <mergeCell ref="U4:Z4"/>
    <mergeCell ref="AA4:AD4"/>
    <mergeCell ref="AE4:AF4"/>
    <mergeCell ref="AG4:AH4"/>
    <mergeCell ref="AI4:AJ4"/>
    <mergeCell ref="A5:F5"/>
    <mergeCell ref="G5:T5"/>
    <mergeCell ref="U5:Z5"/>
    <mergeCell ref="AA5:AD5"/>
    <mergeCell ref="AE5:AF5"/>
    <mergeCell ref="AG5:AI5"/>
    <mergeCell ref="AK4:AL4"/>
    <mergeCell ref="AM4:AN4"/>
    <mergeCell ref="AJ5:AL5"/>
    <mergeCell ref="AM5:AN5"/>
    <mergeCell ref="AA6:AC6"/>
    <mergeCell ref="AE6:AG6"/>
    <mergeCell ref="AI6:AJ6"/>
    <mergeCell ref="AL6:AM6"/>
    <mergeCell ref="AE8:AG8"/>
    <mergeCell ref="AI8:AJ8"/>
    <mergeCell ref="AL8:AM8"/>
    <mergeCell ref="P6:T6"/>
    <mergeCell ref="U6:Z6"/>
    <mergeCell ref="A6:F7"/>
    <mergeCell ref="G6:H6"/>
    <mergeCell ref="AL9:AM9"/>
    <mergeCell ref="A9:F9"/>
    <mergeCell ref="G9:J9"/>
    <mergeCell ref="K9:L9"/>
    <mergeCell ref="M9:N9"/>
    <mergeCell ref="O9:P9"/>
    <mergeCell ref="Q9:R9"/>
    <mergeCell ref="G7:H7"/>
    <mergeCell ref="I7:T7"/>
    <mergeCell ref="U7:Z7"/>
    <mergeCell ref="AA7:AC7"/>
    <mergeCell ref="AE7:AG7"/>
    <mergeCell ref="AI7:AJ7"/>
    <mergeCell ref="AL7:AM7"/>
    <mergeCell ref="I6:M6"/>
    <mergeCell ref="N6:O6"/>
    <mergeCell ref="S9:T9"/>
    <mergeCell ref="U9:Z9"/>
    <mergeCell ref="AA9:AC9"/>
    <mergeCell ref="AE9:AG9"/>
    <mergeCell ref="AI9:AJ9"/>
    <mergeCell ref="A8:F8"/>
    <mergeCell ref="G8:T8"/>
    <mergeCell ref="U8:Z8"/>
    <mergeCell ref="AA8:AC8"/>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A15:E15"/>
    <mergeCell ref="F15:K15"/>
    <mergeCell ref="L15:Q15"/>
    <mergeCell ref="A16:E16"/>
    <mergeCell ref="F16:J16"/>
    <mergeCell ref="L16:P16"/>
    <mergeCell ref="A17:E17"/>
    <mergeCell ref="F17:J17"/>
    <mergeCell ref="L17:P17"/>
    <mergeCell ref="A18:E18"/>
    <mergeCell ref="F18:J18"/>
    <mergeCell ref="L18:P18"/>
    <mergeCell ref="AI27:AJ27"/>
    <mergeCell ref="A19:E20"/>
    <mergeCell ref="F19:Q20"/>
    <mergeCell ref="A22:E23"/>
    <mergeCell ref="F22:P23"/>
    <mergeCell ref="Q22:Q23"/>
    <mergeCell ref="A24:E25"/>
    <mergeCell ref="H24:H25"/>
    <mergeCell ref="I24:J25"/>
    <mergeCell ref="O24:P25"/>
    <mergeCell ref="AI22:AJ22"/>
    <mergeCell ref="A26:E27"/>
    <mergeCell ref="H26:H27"/>
    <mergeCell ref="I26:J27"/>
    <mergeCell ref="O26:P27"/>
    <mergeCell ref="AI26:AJ26"/>
    <mergeCell ref="AI16:AJ16"/>
    <mergeCell ref="AI17:AJ17"/>
    <mergeCell ref="AI18:AJ18"/>
    <mergeCell ref="AI19:AJ19"/>
    <mergeCell ref="AI20:AJ20"/>
    <mergeCell ref="AI21:AJ21"/>
    <mergeCell ref="N30:Q30"/>
    <mergeCell ref="Z27:AB27"/>
    <mergeCell ref="S25:AC25"/>
    <mergeCell ref="X21:Y21"/>
    <mergeCell ref="Z21:AB21"/>
    <mergeCell ref="AD28:AH28"/>
    <mergeCell ref="S18:W18"/>
    <mergeCell ref="X18:Y18"/>
    <mergeCell ref="Z18:AB18"/>
    <mergeCell ref="S19:W19"/>
    <mergeCell ref="X19:Y19"/>
    <mergeCell ref="Z19:AB19"/>
    <mergeCell ref="S20:W20"/>
    <mergeCell ref="S22:W22"/>
    <mergeCell ref="X22:Y22"/>
    <mergeCell ref="Z22:AB22"/>
    <mergeCell ref="X20:Y20"/>
    <mergeCell ref="Z20:AB20"/>
    <mergeCell ref="F34:H34"/>
    <mergeCell ref="J31:L31"/>
    <mergeCell ref="J32:L32"/>
    <mergeCell ref="A33:E33"/>
    <mergeCell ref="A34:E34"/>
    <mergeCell ref="A31:E31"/>
    <mergeCell ref="A32:E32"/>
    <mergeCell ref="J34:L34"/>
    <mergeCell ref="F30:I30"/>
    <mergeCell ref="J30:M30"/>
    <mergeCell ref="F31:H31"/>
    <mergeCell ref="F32:H32"/>
    <mergeCell ref="F33:H33"/>
    <mergeCell ref="J33:L33"/>
    <mergeCell ref="A30:E30"/>
    <mergeCell ref="N34:Q34"/>
    <mergeCell ref="S28:W28"/>
    <mergeCell ref="X28:Y28"/>
    <mergeCell ref="Z28:AB28"/>
    <mergeCell ref="S33:W33"/>
    <mergeCell ref="X33:Y33"/>
    <mergeCell ref="AI14:AJ14"/>
    <mergeCell ref="AK14:AN14"/>
    <mergeCell ref="S24:W24"/>
    <mergeCell ref="X24:Y24"/>
    <mergeCell ref="Z24:AB24"/>
    <mergeCell ref="Z33:AB33"/>
    <mergeCell ref="S26:W26"/>
    <mergeCell ref="X26:Y26"/>
    <mergeCell ref="Z26:AB26"/>
    <mergeCell ref="S27:W27"/>
    <mergeCell ref="AI32:AJ32"/>
    <mergeCell ref="AK32:AM32"/>
    <mergeCell ref="S23:W23"/>
    <mergeCell ref="X23:Y23"/>
    <mergeCell ref="Z23:AB23"/>
    <mergeCell ref="AI15:AJ15"/>
    <mergeCell ref="AK15:AM15"/>
    <mergeCell ref="X27:Y27"/>
    <mergeCell ref="AI31:AJ31"/>
    <mergeCell ref="AK31:AM31"/>
    <mergeCell ref="S21:W21"/>
    <mergeCell ref="AI29:AJ29"/>
    <mergeCell ref="AK29:AM29"/>
    <mergeCell ref="S30:W30"/>
    <mergeCell ref="X30:Y30"/>
    <mergeCell ref="Z30:AB30"/>
    <mergeCell ref="AD30:AH30"/>
    <mergeCell ref="AI30:AJ30"/>
    <mergeCell ref="AD27:AH27"/>
    <mergeCell ref="AI23:AJ23"/>
    <mergeCell ref="AI24:AJ24"/>
    <mergeCell ref="AI25:AJ25"/>
    <mergeCell ref="AD33:AH33"/>
    <mergeCell ref="AD29:AH29"/>
    <mergeCell ref="S29:W29"/>
    <mergeCell ref="X29:Y29"/>
    <mergeCell ref="Z29:AB29"/>
    <mergeCell ref="AD32:AH32"/>
    <mergeCell ref="AD24:AH24"/>
    <mergeCell ref="AD25:AH25"/>
    <mergeCell ref="AD26:AH26"/>
    <mergeCell ref="S32:W32"/>
    <mergeCell ref="X32:Y32"/>
    <mergeCell ref="Z32:AB32"/>
    <mergeCell ref="S31:W31"/>
    <mergeCell ref="X31:Y31"/>
    <mergeCell ref="Z31:AB31"/>
    <mergeCell ref="AD31:AH31"/>
    <mergeCell ref="AD14:AH14"/>
    <mergeCell ref="AD22:AH22"/>
    <mergeCell ref="AD23:AH23"/>
    <mergeCell ref="AD15:AH15"/>
    <mergeCell ref="S15:W15"/>
    <mergeCell ref="X15:Y15"/>
    <mergeCell ref="Z15:AB15"/>
    <mergeCell ref="AI28:AJ28"/>
    <mergeCell ref="AI33:AJ33"/>
    <mergeCell ref="AD16:AH16"/>
    <mergeCell ref="AD17:AH17"/>
    <mergeCell ref="AD18:AH18"/>
    <mergeCell ref="AD19:AH19"/>
    <mergeCell ref="AD20:AH20"/>
    <mergeCell ref="AD21:AH21"/>
    <mergeCell ref="S16:W16"/>
    <mergeCell ref="X16:Y16"/>
    <mergeCell ref="Z16:AB16"/>
    <mergeCell ref="S17:W17"/>
    <mergeCell ref="X17:Y17"/>
    <mergeCell ref="Z17:AB17"/>
    <mergeCell ref="S14:W14"/>
    <mergeCell ref="X14:Y14"/>
    <mergeCell ref="Z14:AC14"/>
    <mergeCell ref="AK33:AM33"/>
    <mergeCell ref="AK16:AM16"/>
    <mergeCell ref="AK17:AM17"/>
    <mergeCell ref="AK18:AM18"/>
    <mergeCell ref="AK19:AM19"/>
    <mergeCell ref="AK20:AM20"/>
    <mergeCell ref="AK21:AM21"/>
    <mergeCell ref="AK22:AM22"/>
    <mergeCell ref="AK23:AM23"/>
    <mergeCell ref="AK24:AM24"/>
    <mergeCell ref="AK25:AM25"/>
    <mergeCell ref="AK26:AM26"/>
    <mergeCell ref="AK27:AM27"/>
    <mergeCell ref="AK28:AM28"/>
    <mergeCell ref="AK30:AM30"/>
  </mergeCells>
  <phoneticPr fontId="4"/>
  <conditionalFormatting sqref="H24:H27">
    <cfRule type="expression" dxfId="58" priority="1" stopIfTrue="1">
      <formula>$H$26=TRUE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31:F33 JB31:JB33 SX31:SX33 ACT31:ACT33 AMP31:AMP33 AWL31:AWL33 BGH31:BGH33 BQD31:BQD33 BZZ31:BZZ33 CJV31:CJV33 CTR31:CTR33 DDN31:DDN33 DNJ31:DNJ33 DXF31:DXF33 EHB31:EHB33 EQX31:EQX33 FAT31:FAT33 FKP31:FKP33 FUL31:FUL33 GEH31:GEH33 GOD31:GOD33 GXZ31:GXZ33 HHV31:HHV33 HRR31:HRR33 IBN31:IBN33 ILJ31:ILJ33 IVF31:IVF33 JFB31:JFB33 JOX31:JOX33 JYT31:JYT33 KIP31:KIP33 KSL31:KSL33 LCH31:LCH33 LMD31:LMD33 LVZ31:LVZ33 MFV31:MFV33 MPR31:MPR33 MZN31:MZN33 NJJ31:NJJ33 NTF31:NTF33 ODB31:ODB33 OMX31:OMX33 OWT31:OWT33 PGP31:PGP33 PQL31:PQL33 QAH31:QAH33 QKD31:QKD33 QTZ31:QTZ33 RDV31:RDV33 RNR31:RNR33 RXN31:RXN33 SHJ31:SHJ33 SRF31:SRF33 TBB31:TBB33 TKX31:TKX33 TUT31:TUT33 UEP31:UEP33 UOL31:UOL33 UYH31:UYH33 VID31:VID33 VRZ31:VRZ33 WBV31:WBV33 WLR31:WLR33 WVN31:WVN33 F65567:F65569 JB65567:JB65569 SX65567:SX65569 ACT65567:ACT65569 AMP65567:AMP65569 AWL65567:AWL65569 BGH65567:BGH65569 BQD65567:BQD65569 BZZ65567:BZZ65569 CJV65567:CJV65569 CTR65567:CTR65569 DDN65567:DDN65569 DNJ65567:DNJ65569 DXF65567:DXF65569 EHB65567:EHB65569 EQX65567:EQX65569 FAT65567:FAT65569 FKP65567:FKP65569 FUL65567:FUL65569 GEH65567:GEH65569 GOD65567:GOD65569 GXZ65567:GXZ65569 HHV65567:HHV65569 HRR65567:HRR65569 IBN65567:IBN65569 ILJ65567:ILJ65569 IVF65567:IVF65569 JFB65567:JFB65569 JOX65567:JOX65569 JYT65567:JYT65569 KIP65567:KIP65569 KSL65567:KSL65569 LCH65567:LCH65569 LMD65567:LMD65569 LVZ65567:LVZ65569 MFV65567:MFV65569 MPR65567:MPR65569 MZN65567:MZN65569 NJJ65567:NJJ65569 NTF65567:NTF65569 ODB65567:ODB65569 OMX65567:OMX65569 OWT65567:OWT65569 PGP65567:PGP65569 PQL65567:PQL65569 QAH65567:QAH65569 QKD65567:QKD65569 QTZ65567:QTZ65569 RDV65567:RDV65569 RNR65567:RNR65569 RXN65567:RXN65569 SHJ65567:SHJ65569 SRF65567:SRF65569 TBB65567:TBB65569 TKX65567:TKX65569 TUT65567:TUT65569 UEP65567:UEP65569 UOL65567:UOL65569 UYH65567:UYH65569 VID65567:VID65569 VRZ65567:VRZ65569 WBV65567:WBV65569 WLR65567:WLR65569 WVN65567:WVN65569 F131103:F131105 JB131103:JB131105 SX131103:SX131105 ACT131103:ACT131105 AMP131103:AMP131105 AWL131103:AWL131105 BGH131103:BGH131105 BQD131103:BQD131105 BZZ131103:BZZ131105 CJV131103:CJV131105 CTR131103:CTR131105 DDN131103:DDN131105 DNJ131103:DNJ131105 DXF131103:DXF131105 EHB131103:EHB131105 EQX131103:EQX131105 FAT131103:FAT131105 FKP131103:FKP131105 FUL131103:FUL131105 GEH131103:GEH131105 GOD131103:GOD131105 GXZ131103:GXZ131105 HHV131103:HHV131105 HRR131103:HRR131105 IBN131103:IBN131105 ILJ131103:ILJ131105 IVF131103:IVF131105 JFB131103:JFB131105 JOX131103:JOX131105 JYT131103:JYT131105 KIP131103:KIP131105 KSL131103:KSL131105 LCH131103:LCH131105 LMD131103:LMD131105 LVZ131103:LVZ131105 MFV131103:MFV131105 MPR131103:MPR131105 MZN131103:MZN131105 NJJ131103:NJJ131105 NTF131103:NTF131105 ODB131103:ODB131105 OMX131103:OMX131105 OWT131103:OWT131105 PGP131103:PGP131105 PQL131103:PQL131105 QAH131103:QAH131105 QKD131103:QKD131105 QTZ131103:QTZ131105 RDV131103:RDV131105 RNR131103:RNR131105 RXN131103:RXN131105 SHJ131103:SHJ131105 SRF131103:SRF131105 TBB131103:TBB131105 TKX131103:TKX131105 TUT131103:TUT131105 UEP131103:UEP131105 UOL131103:UOL131105 UYH131103:UYH131105 VID131103:VID131105 VRZ131103:VRZ131105 WBV131103:WBV131105 WLR131103:WLR131105 WVN131103:WVN131105 F196639:F196641 JB196639:JB196641 SX196639:SX196641 ACT196639:ACT196641 AMP196639:AMP196641 AWL196639:AWL196641 BGH196639:BGH196641 BQD196639:BQD196641 BZZ196639:BZZ196641 CJV196639:CJV196641 CTR196639:CTR196641 DDN196639:DDN196641 DNJ196639:DNJ196641 DXF196639:DXF196641 EHB196639:EHB196641 EQX196639:EQX196641 FAT196639:FAT196641 FKP196639:FKP196641 FUL196639:FUL196641 GEH196639:GEH196641 GOD196639:GOD196641 GXZ196639:GXZ196641 HHV196639:HHV196641 HRR196639:HRR196641 IBN196639:IBN196641 ILJ196639:ILJ196641 IVF196639:IVF196641 JFB196639:JFB196641 JOX196639:JOX196641 JYT196639:JYT196641 KIP196639:KIP196641 KSL196639:KSL196641 LCH196639:LCH196641 LMD196639:LMD196641 LVZ196639:LVZ196641 MFV196639:MFV196641 MPR196639:MPR196641 MZN196639:MZN196641 NJJ196639:NJJ196641 NTF196639:NTF196641 ODB196639:ODB196641 OMX196639:OMX196641 OWT196639:OWT196641 PGP196639:PGP196641 PQL196639:PQL196641 QAH196639:QAH196641 QKD196639:QKD196641 QTZ196639:QTZ196641 RDV196639:RDV196641 RNR196639:RNR196641 RXN196639:RXN196641 SHJ196639:SHJ196641 SRF196639:SRF196641 TBB196639:TBB196641 TKX196639:TKX196641 TUT196639:TUT196641 UEP196639:UEP196641 UOL196639:UOL196641 UYH196639:UYH196641 VID196639:VID196641 VRZ196639:VRZ196641 WBV196639:WBV196641 WLR196639:WLR196641 WVN196639:WVN196641 F262175:F262177 JB262175:JB262177 SX262175:SX262177 ACT262175:ACT262177 AMP262175:AMP262177 AWL262175:AWL262177 BGH262175:BGH262177 BQD262175:BQD262177 BZZ262175:BZZ262177 CJV262175:CJV262177 CTR262175:CTR262177 DDN262175:DDN262177 DNJ262175:DNJ262177 DXF262175:DXF262177 EHB262175:EHB262177 EQX262175:EQX262177 FAT262175:FAT262177 FKP262175:FKP262177 FUL262175:FUL262177 GEH262175:GEH262177 GOD262175:GOD262177 GXZ262175:GXZ262177 HHV262175:HHV262177 HRR262175:HRR262177 IBN262175:IBN262177 ILJ262175:ILJ262177 IVF262175:IVF262177 JFB262175:JFB262177 JOX262175:JOX262177 JYT262175:JYT262177 KIP262175:KIP262177 KSL262175:KSL262177 LCH262175:LCH262177 LMD262175:LMD262177 LVZ262175:LVZ262177 MFV262175:MFV262177 MPR262175:MPR262177 MZN262175:MZN262177 NJJ262175:NJJ262177 NTF262175:NTF262177 ODB262175:ODB262177 OMX262175:OMX262177 OWT262175:OWT262177 PGP262175:PGP262177 PQL262175:PQL262177 QAH262175:QAH262177 QKD262175:QKD262177 QTZ262175:QTZ262177 RDV262175:RDV262177 RNR262175:RNR262177 RXN262175:RXN262177 SHJ262175:SHJ262177 SRF262175:SRF262177 TBB262175:TBB262177 TKX262175:TKX262177 TUT262175:TUT262177 UEP262175:UEP262177 UOL262175:UOL262177 UYH262175:UYH262177 VID262175:VID262177 VRZ262175:VRZ262177 WBV262175:WBV262177 WLR262175:WLR262177 WVN262175:WVN262177 F327711:F327713 JB327711:JB327713 SX327711:SX327713 ACT327711:ACT327713 AMP327711:AMP327713 AWL327711:AWL327713 BGH327711:BGH327713 BQD327711:BQD327713 BZZ327711:BZZ327713 CJV327711:CJV327713 CTR327711:CTR327713 DDN327711:DDN327713 DNJ327711:DNJ327713 DXF327711:DXF327713 EHB327711:EHB327713 EQX327711:EQX327713 FAT327711:FAT327713 FKP327711:FKP327713 FUL327711:FUL327713 GEH327711:GEH327713 GOD327711:GOD327713 GXZ327711:GXZ327713 HHV327711:HHV327713 HRR327711:HRR327713 IBN327711:IBN327713 ILJ327711:ILJ327713 IVF327711:IVF327713 JFB327711:JFB327713 JOX327711:JOX327713 JYT327711:JYT327713 KIP327711:KIP327713 KSL327711:KSL327713 LCH327711:LCH327713 LMD327711:LMD327713 LVZ327711:LVZ327713 MFV327711:MFV327713 MPR327711:MPR327713 MZN327711:MZN327713 NJJ327711:NJJ327713 NTF327711:NTF327713 ODB327711:ODB327713 OMX327711:OMX327713 OWT327711:OWT327713 PGP327711:PGP327713 PQL327711:PQL327713 QAH327711:QAH327713 QKD327711:QKD327713 QTZ327711:QTZ327713 RDV327711:RDV327713 RNR327711:RNR327713 RXN327711:RXN327713 SHJ327711:SHJ327713 SRF327711:SRF327713 TBB327711:TBB327713 TKX327711:TKX327713 TUT327711:TUT327713 UEP327711:UEP327713 UOL327711:UOL327713 UYH327711:UYH327713 VID327711:VID327713 VRZ327711:VRZ327713 WBV327711:WBV327713 WLR327711:WLR327713 WVN327711:WVN327713 F393247:F393249 JB393247:JB393249 SX393247:SX393249 ACT393247:ACT393249 AMP393247:AMP393249 AWL393247:AWL393249 BGH393247:BGH393249 BQD393247:BQD393249 BZZ393247:BZZ393249 CJV393247:CJV393249 CTR393247:CTR393249 DDN393247:DDN393249 DNJ393247:DNJ393249 DXF393247:DXF393249 EHB393247:EHB393249 EQX393247:EQX393249 FAT393247:FAT393249 FKP393247:FKP393249 FUL393247:FUL393249 GEH393247:GEH393249 GOD393247:GOD393249 GXZ393247:GXZ393249 HHV393247:HHV393249 HRR393247:HRR393249 IBN393247:IBN393249 ILJ393247:ILJ393249 IVF393247:IVF393249 JFB393247:JFB393249 JOX393247:JOX393249 JYT393247:JYT393249 KIP393247:KIP393249 KSL393247:KSL393249 LCH393247:LCH393249 LMD393247:LMD393249 LVZ393247:LVZ393249 MFV393247:MFV393249 MPR393247:MPR393249 MZN393247:MZN393249 NJJ393247:NJJ393249 NTF393247:NTF393249 ODB393247:ODB393249 OMX393247:OMX393249 OWT393247:OWT393249 PGP393247:PGP393249 PQL393247:PQL393249 QAH393247:QAH393249 QKD393247:QKD393249 QTZ393247:QTZ393249 RDV393247:RDV393249 RNR393247:RNR393249 RXN393247:RXN393249 SHJ393247:SHJ393249 SRF393247:SRF393249 TBB393247:TBB393249 TKX393247:TKX393249 TUT393247:TUT393249 UEP393247:UEP393249 UOL393247:UOL393249 UYH393247:UYH393249 VID393247:VID393249 VRZ393247:VRZ393249 WBV393247:WBV393249 WLR393247:WLR393249 WVN393247:WVN393249 F458783:F458785 JB458783:JB458785 SX458783:SX458785 ACT458783:ACT458785 AMP458783:AMP458785 AWL458783:AWL458785 BGH458783:BGH458785 BQD458783:BQD458785 BZZ458783:BZZ458785 CJV458783:CJV458785 CTR458783:CTR458785 DDN458783:DDN458785 DNJ458783:DNJ458785 DXF458783:DXF458785 EHB458783:EHB458785 EQX458783:EQX458785 FAT458783:FAT458785 FKP458783:FKP458785 FUL458783:FUL458785 GEH458783:GEH458785 GOD458783:GOD458785 GXZ458783:GXZ458785 HHV458783:HHV458785 HRR458783:HRR458785 IBN458783:IBN458785 ILJ458783:ILJ458785 IVF458783:IVF458785 JFB458783:JFB458785 JOX458783:JOX458785 JYT458783:JYT458785 KIP458783:KIP458785 KSL458783:KSL458785 LCH458783:LCH458785 LMD458783:LMD458785 LVZ458783:LVZ458785 MFV458783:MFV458785 MPR458783:MPR458785 MZN458783:MZN458785 NJJ458783:NJJ458785 NTF458783:NTF458785 ODB458783:ODB458785 OMX458783:OMX458785 OWT458783:OWT458785 PGP458783:PGP458785 PQL458783:PQL458785 QAH458783:QAH458785 QKD458783:QKD458785 QTZ458783:QTZ458785 RDV458783:RDV458785 RNR458783:RNR458785 RXN458783:RXN458785 SHJ458783:SHJ458785 SRF458783:SRF458785 TBB458783:TBB458785 TKX458783:TKX458785 TUT458783:TUT458785 UEP458783:UEP458785 UOL458783:UOL458785 UYH458783:UYH458785 VID458783:VID458785 VRZ458783:VRZ458785 WBV458783:WBV458785 WLR458783:WLR458785 WVN458783:WVN458785 F524319:F524321 JB524319:JB524321 SX524319:SX524321 ACT524319:ACT524321 AMP524319:AMP524321 AWL524319:AWL524321 BGH524319:BGH524321 BQD524319:BQD524321 BZZ524319:BZZ524321 CJV524319:CJV524321 CTR524319:CTR524321 DDN524319:DDN524321 DNJ524319:DNJ524321 DXF524319:DXF524321 EHB524319:EHB524321 EQX524319:EQX524321 FAT524319:FAT524321 FKP524319:FKP524321 FUL524319:FUL524321 GEH524319:GEH524321 GOD524319:GOD524321 GXZ524319:GXZ524321 HHV524319:HHV524321 HRR524319:HRR524321 IBN524319:IBN524321 ILJ524319:ILJ524321 IVF524319:IVF524321 JFB524319:JFB524321 JOX524319:JOX524321 JYT524319:JYT524321 KIP524319:KIP524321 KSL524319:KSL524321 LCH524319:LCH524321 LMD524319:LMD524321 LVZ524319:LVZ524321 MFV524319:MFV524321 MPR524319:MPR524321 MZN524319:MZN524321 NJJ524319:NJJ524321 NTF524319:NTF524321 ODB524319:ODB524321 OMX524319:OMX524321 OWT524319:OWT524321 PGP524319:PGP524321 PQL524319:PQL524321 QAH524319:QAH524321 QKD524319:QKD524321 QTZ524319:QTZ524321 RDV524319:RDV524321 RNR524319:RNR524321 RXN524319:RXN524321 SHJ524319:SHJ524321 SRF524319:SRF524321 TBB524319:TBB524321 TKX524319:TKX524321 TUT524319:TUT524321 UEP524319:UEP524321 UOL524319:UOL524321 UYH524319:UYH524321 VID524319:VID524321 VRZ524319:VRZ524321 WBV524319:WBV524321 WLR524319:WLR524321 WVN524319:WVN524321 F589855:F589857 JB589855:JB589857 SX589855:SX589857 ACT589855:ACT589857 AMP589855:AMP589857 AWL589855:AWL589857 BGH589855:BGH589857 BQD589855:BQD589857 BZZ589855:BZZ589857 CJV589855:CJV589857 CTR589855:CTR589857 DDN589855:DDN589857 DNJ589855:DNJ589857 DXF589855:DXF589857 EHB589855:EHB589857 EQX589855:EQX589857 FAT589855:FAT589857 FKP589855:FKP589857 FUL589855:FUL589857 GEH589855:GEH589857 GOD589855:GOD589857 GXZ589855:GXZ589857 HHV589855:HHV589857 HRR589855:HRR589857 IBN589855:IBN589857 ILJ589855:ILJ589857 IVF589855:IVF589857 JFB589855:JFB589857 JOX589855:JOX589857 JYT589855:JYT589857 KIP589855:KIP589857 KSL589855:KSL589857 LCH589855:LCH589857 LMD589855:LMD589857 LVZ589855:LVZ589857 MFV589855:MFV589857 MPR589855:MPR589857 MZN589855:MZN589857 NJJ589855:NJJ589857 NTF589855:NTF589857 ODB589855:ODB589857 OMX589855:OMX589857 OWT589855:OWT589857 PGP589855:PGP589857 PQL589855:PQL589857 QAH589855:QAH589857 QKD589855:QKD589857 QTZ589855:QTZ589857 RDV589855:RDV589857 RNR589855:RNR589857 RXN589855:RXN589857 SHJ589855:SHJ589857 SRF589855:SRF589857 TBB589855:TBB589857 TKX589855:TKX589857 TUT589855:TUT589857 UEP589855:UEP589857 UOL589855:UOL589857 UYH589855:UYH589857 VID589855:VID589857 VRZ589855:VRZ589857 WBV589855:WBV589857 WLR589855:WLR589857 WVN589855:WVN589857 F655391:F655393 JB655391:JB655393 SX655391:SX655393 ACT655391:ACT655393 AMP655391:AMP655393 AWL655391:AWL655393 BGH655391:BGH655393 BQD655391:BQD655393 BZZ655391:BZZ655393 CJV655391:CJV655393 CTR655391:CTR655393 DDN655391:DDN655393 DNJ655391:DNJ655393 DXF655391:DXF655393 EHB655391:EHB655393 EQX655391:EQX655393 FAT655391:FAT655393 FKP655391:FKP655393 FUL655391:FUL655393 GEH655391:GEH655393 GOD655391:GOD655393 GXZ655391:GXZ655393 HHV655391:HHV655393 HRR655391:HRR655393 IBN655391:IBN655393 ILJ655391:ILJ655393 IVF655391:IVF655393 JFB655391:JFB655393 JOX655391:JOX655393 JYT655391:JYT655393 KIP655391:KIP655393 KSL655391:KSL655393 LCH655391:LCH655393 LMD655391:LMD655393 LVZ655391:LVZ655393 MFV655391:MFV655393 MPR655391:MPR655393 MZN655391:MZN655393 NJJ655391:NJJ655393 NTF655391:NTF655393 ODB655391:ODB655393 OMX655391:OMX655393 OWT655391:OWT655393 PGP655391:PGP655393 PQL655391:PQL655393 QAH655391:QAH655393 QKD655391:QKD655393 QTZ655391:QTZ655393 RDV655391:RDV655393 RNR655391:RNR655393 RXN655391:RXN655393 SHJ655391:SHJ655393 SRF655391:SRF655393 TBB655391:TBB655393 TKX655391:TKX655393 TUT655391:TUT655393 UEP655391:UEP655393 UOL655391:UOL655393 UYH655391:UYH655393 VID655391:VID655393 VRZ655391:VRZ655393 WBV655391:WBV655393 WLR655391:WLR655393 WVN655391:WVN655393 F720927:F720929 JB720927:JB720929 SX720927:SX720929 ACT720927:ACT720929 AMP720927:AMP720929 AWL720927:AWL720929 BGH720927:BGH720929 BQD720927:BQD720929 BZZ720927:BZZ720929 CJV720927:CJV720929 CTR720927:CTR720929 DDN720927:DDN720929 DNJ720927:DNJ720929 DXF720927:DXF720929 EHB720927:EHB720929 EQX720927:EQX720929 FAT720927:FAT720929 FKP720927:FKP720929 FUL720927:FUL720929 GEH720927:GEH720929 GOD720927:GOD720929 GXZ720927:GXZ720929 HHV720927:HHV720929 HRR720927:HRR720929 IBN720927:IBN720929 ILJ720927:ILJ720929 IVF720927:IVF720929 JFB720927:JFB720929 JOX720927:JOX720929 JYT720927:JYT720929 KIP720927:KIP720929 KSL720927:KSL720929 LCH720927:LCH720929 LMD720927:LMD720929 LVZ720927:LVZ720929 MFV720927:MFV720929 MPR720927:MPR720929 MZN720927:MZN720929 NJJ720927:NJJ720929 NTF720927:NTF720929 ODB720927:ODB720929 OMX720927:OMX720929 OWT720927:OWT720929 PGP720927:PGP720929 PQL720927:PQL720929 QAH720927:QAH720929 QKD720927:QKD720929 QTZ720927:QTZ720929 RDV720927:RDV720929 RNR720927:RNR720929 RXN720927:RXN720929 SHJ720927:SHJ720929 SRF720927:SRF720929 TBB720927:TBB720929 TKX720927:TKX720929 TUT720927:TUT720929 UEP720927:UEP720929 UOL720927:UOL720929 UYH720927:UYH720929 VID720927:VID720929 VRZ720927:VRZ720929 WBV720927:WBV720929 WLR720927:WLR720929 WVN720927:WVN720929 F786463:F786465 JB786463:JB786465 SX786463:SX786465 ACT786463:ACT786465 AMP786463:AMP786465 AWL786463:AWL786465 BGH786463:BGH786465 BQD786463:BQD786465 BZZ786463:BZZ786465 CJV786463:CJV786465 CTR786463:CTR786465 DDN786463:DDN786465 DNJ786463:DNJ786465 DXF786463:DXF786465 EHB786463:EHB786465 EQX786463:EQX786465 FAT786463:FAT786465 FKP786463:FKP786465 FUL786463:FUL786465 GEH786463:GEH786465 GOD786463:GOD786465 GXZ786463:GXZ786465 HHV786463:HHV786465 HRR786463:HRR786465 IBN786463:IBN786465 ILJ786463:ILJ786465 IVF786463:IVF786465 JFB786463:JFB786465 JOX786463:JOX786465 JYT786463:JYT786465 KIP786463:KIP786465 KSL786463:KSL786465 LCH786463:LCH786465 LMD786463:LMD786465 LVZ786463:LVZ786465 MFV786463:MFV786465 MPR786463:MPR786465 MZN786463:MZN786465 NJJ786463:NJJ786465 NTF786463:NTF786465 ODB786463:ODB786465 OMX786463:OMX786465 OWT786463:OWT786465 PGP786463:PGP786465 PQL786463:PQL786465 QAH786463:QAH786465 QKD786463:QKD786465 QTZ786463:QTZ786465 RDV786463:RDV786465 RNR786463:RNR786465 RXN786463:RXN786465 SHJ786463:SHJ786465 SRF786463:SRF786465 TBB786463:TBB786465 TKX786463:TKX786465 TUT786463:TUT786465 UEP786463:UEP786465 UOL786463:UOL786465 UYH786463:UYH786465 VID786463:VID786465 VRZ786463:VRZ786465 WBV786463:WBV786465 WLR786463:WLR786465 WVN786463:WVN786465 F851999:F852001 JB851999:JB852001 SX851999:SX852001 ACT851999:ACT852001 AMP851999:AMP852001 AWL851999:AWL852001 BGH851999:BGH852001 BQD851999:BQD852001 BZZ851999:BZZ852001 CJV851999:CJV852001 CTR851999:CTR852001 DDN851999:DDN852001 DNJ851999:DNJ852001 DXF851999:DXF852001 EHB851999:EHB852001 EQX851999:EQX852001 FAT851999:FAT852001 FKP851999:FKP852001 FUL851999:FUL852001 GEH851999:GEH852001 GOD851999:GOD852001 GXZ851999:GXZ852001 HHV851999:HHV852001 HRR851999:HRR852001 IBN851999:IBN852001 ILJ851999:ILJ852001 IVF851999:IVF852001 JFB851999:JFB852001 JOX851999:JOX852001 JYT851999:JYT852001 KIP851999:KIP852001 KSL851999:KSL852001 LCH851999:LCH852001 LMD851999:LMD852001 LVZ851999:LVZ852001 MFV851999:MFV852001 MPR851999:MPR852001 MZN851999:MZN852001 NJJ851999:NJJ852001 NTF851999:NTF852001 ODB851999:ODB852001 OMX851999:OMX852001 OWT851999:OWT852001 PGP851999:PGP852001 PQL851999:PQL852001 QAH851999:QAH852001 QKD851999:QKD852001 QTZ851999:QTZ852001 RDV851999:RDV852001 RNR851999:RNR852001 RXN851999:RXN852001 SHJ851999:SHJ852001 SRF851999:SRF852001 TBB851999:TBB852001 TKX851999:TKX852001 TUT851999:TUT852001 UEP851999:UEP852001 UOL851999:UOL852001 UYH851999:UYH852001 VID851999:VID852001 VRZ851999:VRZ852001 WBV851999:WBV852001 WLR851999:WLR852001 WVN851999:WVN852001 F917535:F917537 JB917535:JB917537 SX917535:SX917537 ACT917535:ACT917537 AMP917535:AMP917537 AWL917535:AWL917537 BGH917535:BGH917537 BQD917535:BQD917537 BZZ917535:BZZ917537 CJV917535:CJV917537 CTR917535:CTR917537 DDN917535:DDN917537 DNJ917535:DNJ917537 DXF917535:DXF917537 EHB917535:EHB917537 EQX917535:EQX917537 FAT917535:FAT917537 FKP917535:FKP917537 FUL917535:FUL917537 GEH917535:GEH917537 GOD917535:GOD917537 GXZ917535:GXZ917537 HHV917535:HHV917537 HRR917535:HRR917537 IBN917535:IBN917537 ILJ917535:ILJ917537 IVF917535:IVF917537 JFB917535:JFB917537 JOX917535:JOX917537 JYT917535:JYT917537 KIP917535:KIP917537 KSL917535:KSL917537 LCH917535:LCH917537 LMD917535:LMD917537 LVZ917535:LVZ917537 MFV917535:MFV917537 MPR917535:MPR917537 MZN917535:MZN917537 NJJ917535:NJJ917537 NTF917535:NTF917537 ODB917535:ODB917537 OMX917535:OMX917537 OWT917535:OWT917537 PGP917535:PGP917537 PQL917535:PQL917537 QAH917535:QAH917537 QKD917535:QKD917537 QTZ917535:QTZ917537 RDV917535:RDV917537 RNR917535:RNR917537 RXN917535:RXN917537 SHJ917535:SHJ917537 SRF917535:SRF917537 TBB917535:TBB917537 TKX917535:TKX917537 TUT917535:TUT917537 UEP917535:UEP917537 UOL917535:UOL917537 UYH917535:UYH917537 VID917535:VID917537 VRZ917535:VRZ917537 WBV917535:WBV917537 WLR917535:WLR917537 WVN917535:WVN917537 F983071:F983073 JB983071:JB983073 SX983071:SX983073 ACT983071:ACT983073 AMP983071:AMP983073 AWL983071:AWL983073 BGH983071:BGH983073 BQD983071:BQD983073 BZZ983071:BZZ983073 CJV983071:CJV983073 CTR983071:CTR983073 DDN983071:DDN983073 DNJ983071:DNJ983073 DXF983071:DXF983073 EHB983071:EHB983073 EQX983071:EQX983073 FAT983071:FAT983073 FKP983071:FKP983073 FUL983071:FUL983073 GEH983071:GEH983073 GOD983071:GOD983073 GXZ983071:GXZ983073 HHV983071:HHV983073 HRR983071:HRR983073 IBN983071:IBN983073 ILJ983071:ILJ983073 IVF983071:IVF983073 JFB983071:JFB983073 JOX983071:JOX983073 JYT983071:JYT983073 KIP983071:KIP983073 KSL983071:KSL983073 LCH983071:LCH983073 LMD983071:LMD983073 LVZ983071:LVZ983073 MFV983071:MFV983073 MPR983071:MPR983073 MZN983071:MZN983073 NJJ983071:NJJ983073 NTF983071:NTF983073 ODB983071:ODB983073 OMX983071:OMX983073 OWT983071:OWT983073 PGP983071:PGP983073 PQL983071:PQL983073 QAH983071:QAH983073 QKD983071:QKD983073 QTZ983071:QTZ983073 RDV983071:RDV983073 RNR983071:RNR983073 RXN983071:RXN983073 SHJ983071:SHJ983073 SRF983071:SRF983073 TBB983071:TBB983073 TKX983071:TKX983073 TUT983071:TUT983073 UEP983071:UEP983073 UOL983071:UOL983073 UYH983071:UYH983073 VID983071:VID983073 VRZ983071:VRZ983073 WBV983071:WBV983073 WLR983071:WLR983073 WVN983071:WVN983073 AK15:AK32 KG15:KG32 UC15:UC32 ADY15:ADY32 ANU15:ANU32 AXQ15:AXQ32 BHM15:BHM32 BRI15:BRI32 CBE15:CBE32 CLA15:CLA32 CUW15:CUW32 DES15:DES32 DOO15:DOO32 DYK15:DYK32 EIG15:EIG32 ESC15:ESC32 FBY15:FBY32 FLU15:FLU32 FVQ15:FVQ32 GFM15:GFM32 GPI15:GPI32 GZE15:GZE32 HJA15:HJA32 HSW15:HSW32 ICS15:ICS32 IMO15:IMO32 IWK15:IWK32 JGG15:JGG32 JQC15:JQC32 JZY15:JZY32 KJU15:KJU32 KTQ15:KTQ32 LDM15:LDM32 LNI15:LNI32 LXE15:LXE32 MHA15:MHA32 MQW15:MQW32 NAS15:NAS32 NKO15:NKO32 NUK15:NUK32 OEG15:OEG32 OOC15:OOC32 OXY15:OXY32 PHU15:PHU32 PRQ15:PRQ32 QBM15:QBM32 QLI15:QLI32 QVE15:QVE32 RFA15:RFA32 ROW15:ROW32 RYS15:RYS32 SIO15:SIO32 SSK15:SSK32 TCG15:TCG32 TMC15:TMC32 TVY15:TVY32 UFU15:UFU32 UPQ15:UPQ32 UZM15:UZM32 VJI15:VJI32 VTE15:VTE32 WDA15:WDA32 WMW15:WMW32 WWS15:WWS32 AK65551:AK65568 KG65551:KG65568 UC65551:UC65568 ADY65551:ADY65568 ANU65551:ANU65568 AXQ65551:AXQ65568 BHM65551:BHM65568 BRI65551:BRI65568 CBE65551:CBE65568 CLA65551:CLA65568 CUW65551:CUW65568 DES65551:DES65568 DOO65551:DOO65568 DYK65551:DYK65568 EIG65551:EIG65568 ESC65551:ESC65568 FBY65551:FBY65568 FLU65551:FLU65568 FVQ65551:FVQ65568 GFM65551:GFM65568 GPI65551:GPI65568 GZE65551:GZE65568 HJA65551:HJA65568 HSW65551:HSW65568 ICS65551:ICS65568 IMO65551:IMO65568 IWK65551:IWK65568 JGG65551:JGG65568 JQC65551:JQC65568 JZY65551:JZY65568 KJU65551:KJU65568 KTQ65551:KTQ65568 LDM65551:LDM65568 LNI65551:LNI65568 LXE65551:LXE65568 MHA65551:MHA65568 MQW65551:MQW65568 NAS65551:NAS65568 NKO65551:NKO65568 NUK65551:NUK65568 OEG65551:OEG65568 OOC65551:OOC65568 OXY65551:OXY65568 PHU65551:PHU65568 PRQ65551:PRQ65568 QBM65551:QBM65568 QLI65551:QLI65568 QVE65551:QVE65568 RFA65551:RFA65568 ROW65551:ROW65568 RYS65551:RYS65568 SIO65551:SIO65568 SSK65551:SSK65568 TCG65551:TCG65568 TMC65551:TMC65568 TVY65551:TVY65568 UFU65551:UFU65568 UPQ65551:UPQ65568 UZM65551:UZM65568 VJI65551:VJI65568 VTE65551:VTE65568 WDA65551:WDA65568 WMW65551:WMW65568 WWS65551:WWS65568 AK131087:AK131104 KG131087:KG131104 UC131087:UC131104 ADY131087:ADY131104 ANU131087:ANU131104 AXQ131087:AXQ131104 BHM131087:BHM131104 BRI131087:BRI131104 CBE131087:CBE131104 CLA131087:CLA131104 CUW131087:CUW131104 DES131087:DES131104 DOO131087:DOO131104 DYK131087:DYK131104 EIG131087:EIG131104 ESC131087:ESC131104 FBY131087:FBY131104 FLU131087:FLU131104 FVQ131087:FVQ131104 GFM131087:GFM131104 GPI131087:GPI131104 GZE131087:GZE131104 HJA131087:HJA131104 HSW131087:HSW131104 ICS131087:ICS131104 IMO131087:IMO131104 IWK131087:IWK131104 JGG131087:JGG131104 JQC131087:JQC131104 JZY131087:JZY131104 KJU131087:KJU131104 KTQ131087:KTQ131104 LDM131087:LDM131104 LNI131087:LNI131104 LXE131087:LXE131104 MHA131087:MHA131104 MQW131087:MQW131104 NAS131087:NAS131104 NKO131087:NKO131104 NUK131087:NUK131104 OEG131087:OEG131104 OOC131087:OOC131104 OXY131087:OXY131104 PHU131087:PHU131104 PRQ131087:PRQ131104 QBM131087:QBM131104 QLI131087:QLI131104 QVE131087:QVE131104 RFA131087:RFA131104 ROW131087:ROW131104 RYS131087:RYS131104 SIO131087:SIO131104 SSK131087:SSK131104 TCG131087:TCG131104 TMC131087:TMC131104 TVY131087:TVY131104 UFU131087:UFU131104 UPQ131087:UPQ131104 UZM131087:UZM131104 VJI131087:VJI131104 VTE131087:VTE131104 WDA131087:WDA131104 WMW131087:WMW131104 WWS131087:WWS131104 AK196623:AK196640 KG196623:KG196640 UC196623:UC196640 ADY196623:ADY196640 ANU196623:ANU196640 AXQ196623:AXQ196640 BHM196623:BHM196640 BRI196623:BRI196640 CBE196623:CBE196640 CLA196623:CLA196640 CUW196623:CUW196640 DES196623:DES196640 DOO196623:DOO196640 DYK196623:DYK196640 EIG196623:EIG196640 ESC196623:ESC196640 FBY196623:FBY196640 FLU196623:FLU196640 FVQ196623:FVQ196640 GFM196623:GFM196640 GPI196623:GPI196640 GZE196623:GZE196640 HJA196623:HJA196640 HSW196623:HSW196640 ICS196623:ICS196640 IMO196623:IMO196640 IWK196623:IWK196640 JGG196623:JGG196640 JQC196623:JQC196640 JZY196623:JZY196640 KJU196623:KJU196640 KTQ196623:KTQ196640 LDM196623:LDM196640 LNI196623:LNI196640 LXE196623:LXE196640 MHA196623:MHA196640 MQW196623:MQW196640 NAS196623:NAS196640 NKO196623:NKO196640 NUK196623:NUK196640 OEG196623:OEG196640 OOC196623:OOC196640 OXY196623:OXY196640 PHU196623:PHU196640 PRQ196623:PRQ196640 QBM196623:QBM196640 QLI196623:QLI196640 QVE196623:QVE196640 RFA196623:RFA196640 ROW196623:ROW196640 RYS196623:RYS196640 SIO196623:SIO196640 SSK196623:SSK196640 TCG196623:TCG196640 TMC196623:TMC196640 TVY196623:TVY196640 UFU196623:UFU196640 UPQ196623:UPQ196640 UZM196623:UZM196640 VJI196623:VJI196640 VTE196623:VTE196640 WDA196623:WDA196640 WMW196623:WMW196640 WWS196623:WWS196640 AK262159:AK262176 KG262159:KG262176 UC262159:UC262176 ADY262159:ADY262176 ANU262159:ANU262176 AXQ262159:AXQ262176 BHM262159:BHM262176 BRI262159:BRI262176 CBE262159:CBE262176 CLA262159:CLA262176 CUW262159:CUW262176 DES262159:DES262176 DOO262159:DOO262176 DYK262159:DYK262176 EIG262159:EIG262176 ESC262159:ESC262176 FBY262159:FBY262176 FLU262159:FLU262176 FVQ262159:FVQ262176 GFM262159:GFM262176 GPI262159:GPI262176 GZE262159:GZE262176 HJA262159:HJA262176 HSW262159:HSW262176 ICS262159:ICS262176 IMO262159:IMO262176 IWK262159:IWK262176 JGG262159:JGG262176 JQC262159:JQC262176 JZY262159:JZY262176 KJU262159:KJU262176 KTQ262159:KTQ262176 LDM262159:LDM262176 LNI262159:LNI262176 LXE262159:LXE262176 MHA262159:MHA262176 MQW262159:MQW262176 NAS262159:NAS262176 NKO262159:NKO262176 NUK262159:NUK262176 OEG262159:OEG262176 OOC262159:OOC262176 OXY262159:OXY262176 PHU262159:PHU262176 PRQ262159:PRQ262176 QBM262159:QBM262176 QLI262159:QLI262176 QVE262159:QVE262176 RFA262159:RFA262176 ROW262159:ROW262176 RYS262159:RYS262176 SIO262159:SIO262176 SSK262159:SSK262176 TCG262159:TCG262176 TMC262159:TMC262176 TVY262159:TVY262176 UFU262159:UFU262176 UPQ262159:UPQ262176 UZM262159:UZM262176 VJI262159:VJI262176 VTE262159:VTE262176 WDA262159:WDA262176 WMW262159:WMW262176 WWS262159:WWS262176 AK327695:AK327712 KG327695:KG327712 UC327695:UC327712 ADY327695:ADY327712 ANU327695:ANU327712 AXQ327695:AXQ327712 BHM327695:BHM327712 BRI327695:BRI327712 CBE327695:CBE327712 CLA327695:CLA327712 CUW327695:CUW327712 DES327695:DES327712 DOO327695:DOO327712 DYK327695:DYK327712 EIG327695:EIG327712 ESC327695:ESC327712 FBY327695:FBY327712 FLU327695:FLU327712 FVQ327695:FVQ327712 GFM327695:GFM327712 GPI327695:GPI327712 GZE327695:GZE327712 HJA327695:HJA327712 HSW327695:HSW327712 ICS327695:ICS327712 IMO327695:IMO327712 IWK327695:IWK327712 JGG327695:JGG327712 JQC327695:JQC327712 JZY327695:JZY327712 KJU327695:KJU327712 KTQ327695:KTQ327712 LDM327695:LDM327712 LNI327695:LNI327712 LXE327695:LXE327712 MHA327695:MHA327712 MQW327695:MQW327712 NAS327695:NAS327712 NKO327695:NKO327712 NUK327695:NUK327712 OEG327695:OEG327712 OOC327695:OOC327712 OXY327695:OXY327712 PHU327695:PHU327712 PRQ327695:PRQ327712 QBM327695:QBM327712 QLI327695:QLI327712 QVE327695:QVE327712 RFA327695:RFA327712 ROW327695:ROW327712 RYS327695:RYS327712 SIO327695:SIO327712 SSK327695:SSK327712 TCG327695:TCG327712 TMC327695:TMC327712 TVY327695:TVY327712 UFU327695:UFU327712 UPQ327695:UPQ327712 UZM327695:UZM327712 VJI327695:VJI327712 VTE327695:VTE327712 WDA327695:WDA327712 WMW327695:WMW327712 WWS327695:WWS327712 AK393231:AK393248 KG393231:KG393248 UC393231:UC393248 ADY393231:ADY393248 ANU393231:ANU393248 AXQ393231:AXQ393248 BHM393231:BHM393248 BRI393231:BRI393248 CBE393231:CBE393248 CLA393231:CLA393248 CUW393231:CUW393248 DES393231:DES393248 DOO393231:DOO393248 DYK393231:DYK393248 EIG393231:EIG393248 ESC393231:ESC393248 FBY393231:FBY393248 FLU393231:FLU393248 FVQ393231:FVQ393248 GFM393231:GFM393248 GPI393231:GPI393248 GZE393231:GZE393248 HJA393231:HJA393248 HSW393231:HSW393248 ICS393231:ICS393248 IMO393231:IMO393248 IWK393231:IWK393248 JGG393231:JGG393248 JQC393231:JQC393248 JZY393231:JZY393248 KJU393231:KJU393248 KTQ393231:KTQ393248 LDM393231:LDM393248 LNI393231:LNI393248 LXE393231:LXE393248 MHA393231:MHA393248 MQW393231:MQW393248 NAS393231:NAS393248 NKO393231:NKO393248 NUK393231:NUK393248 OEG393231:OEG393248 OOC393231:OOC393248 OXY393231:OXY393248 PHU393231:PHU393248 PRQ393231:PRQ393248 QBM393231:QBM393248 QLI393231:QLI393248 QVE393231:QVE393248 RFA393231:RFA393248 ROW393231:ROW393248 RYS393231:RYS393248 SIO393231:SIO393248 SSK393231:SSK393248 TCG393231:TCG393248 TMC393231:TMC393248 TVY393231:TVY393248 UFU393231:UFU393248 UPQ393231:UPQ393248 UZM393231:UZM393248 VJI393231:VJI393248 VTE393231:VTE393248 WDA393231:WDA393248 WMW393231:WMW393248 WWS393231:WWS393248 AK458767:AK458784 KG458767:KG458784 UC458767:UC458784 ADY458767:ADY458784 ANU458767:ANU458784 AXQ458767:AXQ458784 BHM458767:BHM458784 BRI458767:BRI458784 CBE458767:CBE458784 CLA458767:CLA458784 CUW458767:CUW458784 DES458767:DES458784 DOO458767:DOO458784 DYK458767:DYK458784 EIG458767:EIG458784 ESC458767:ESC458784 FBY458767:FBY458784 FLU458767:FLU458784 FVQ458767:FVQ458784 GFM458767:GFM458784 GPI458767:GPI458784 GZE458767:GZE458784 HJA458767:HJA458784 HSW458767:HSW458784 ICS458767:ICS458784 IMO458767:IMO458784 IWK458767:IWK458784 JGG458767:JGG458784 JQC458767:JQC458784 JZY458767:JZY458784 KJU458767:KJU458784 KTQ458767:KTQ458784 LDM458767:LDM458784 LNI458767:LNI458784 LXE458767:LXE458784 MHA458767:MHA458784 MQW458767:MQW458784 NAS458767:NAS458784 NKO458767:NKO458784 NUK458767:NUK458784 OEG458767:OEG458784 OOC458767:OOC458784 OXY458767:OXY458784 PHU458767:PHU458784 PRQ458767:PRQ458784 QBM458767:QBM458784 QLI458767:QLI458784 QVE458767:QVE458784 RFA458767:RFA458784 ROW458767:ROW458784 RYS458767:RYS458784 SIO458767:SIO458784 SSK458767:SSK458784 TCG458767:TCG458784 TMC458767:TMC458784 TVY458767:TVY458784 UFU458767:UFU458784 UPQ458767:UPQ458784 UZM458767:UZM458784 VJI458767:VJI458784 VTE458767:VTE458784 WDA458767:WDA458784 WMW458767:WMW458784 WWS458767:WWS458784 AK524303:AK524320 KG524303:KG524320 UC524303:UC524320 ADY524303:ADY524320 ANU524303:ANU524320 AXQ524303:AXQ524320 BHM524303:BHM524320 BRI524303:BRI524320 CBE524303:CBE524320 CLA524303:CLA524320 CUW524303:CUW524320 DES524303:DES524320 DOO524303:DOO524320 DYK524303:DYK524320 EIG524303:EIG524320 ESC524303:ESC524320 FBY524303:FBY524320 FLU524303:FLU524320 FVQ524303:FVQ524320 GFM524303:GFM524320 GPI524303:GPI524320 GZE524303:GZE524320 HJA524303:HJA524320 HSW524303:HSW524320 ICS524303:ICS524320 IMO524303:IMO524320 IWK524303:IWK524320 JGG524303:JGG524320 JQC524303:JQC524320 JZY524303:JZY524320 KJU524303:KJU524320 KTQ524303:KTQ524320 LDM524303:LDM524320 LNI524303:LNI524320 LXE524303:LXE524320 MHA524303:MHA524320 MQW524303:MQW524320 NAS524303:NAS524320 NKO524303:NKO524320 NUK524303:NUK524320 OEG524303:OEG524320 OOC524303:OOC524320 OXY524303:OXY524320 PHU524303:PHU524320 PRQ524303:PRQ524320 QBM524303:QBM524320 QLI524303:QLI524320 QVE524303:QVE524320 RFA524303:RFA524320 ROW524303:ROW524320 RYS524303:RYS524320 SIO524303:SIO524320 SSK524303:SSK524320 TCG524303:TCG524320 TMC524303:TMC524320 TVY524303:TVY524320 UFU524303:UFU524320 UPQ524303:UPQ524320 UZM524303:UZM524320 VJI524303:VJI524320 VTE524303:VTE524320 WDA524303:WDA524320 WMW524303:WMW524320 WWS524303:WWS524320 AK589839:AK589856 KG589839:KG589856 UC589839:UC589856 ADY589839:ADY589856 ANU589839:ANU589856 AXQ589839:AXQ589856 BHM589839:BHM589856 BRI589839:BRI589856 CBE589839:CBE589856 CLA589839:CLA589856 CUW589839:CUW589856 DES589839:DES589856 DOO589839:DOO589856 DYK589839:DYK589856 EIG589839:EIG589856 ESC589839:ESC589856 FBY589839:FBY589856 FLU589839:FLU589856 FVQ589839:FVQ589856 GFM589839:GFM589856 GPI589839:GPI589856 GZE589839:GZE589856 HJA589839:HJA589856 HSW589839:HSW589856 ICS589839:ICS589856 IMO589839:IMO589856 IWK589839:IWK589856 JGG589839:JGG589856 JQC589839:JQC589856 JZY589839:JZY589856 KJU589839:KJU589856 KTQ589839:KTQ589856 LDM589839:LDM589856 LNI589839:LNI589856 LXE589839:LXE589856 MHA589839:MHA589856 MQW589839:MQW589856 NAS589839:NAS589856 NKO589839:NKO589856 NUK589839:NUK589856 OEG589839:OEG589856 OOC589839:OOC589856 OXY589839:OXY589856 PHU589839:PHU589856 PRQ589839:PRQ589856 QBM589839:QBM589856 QLI589839:QLI589856 QVE589839:QVE589856 RFA589839:RFA589856 ROW589839:ROW589856 RYS589839:RYS589856 SIO589839:SIO589856 SSK589839:SSK589856 TCG589839:TCG589856 TMC589839:TMC589856 TVY589839:TVY589856 UFU589839:UFU589856 UPQ589839:UPQ589856 UZM589839:UZM589856 VJI589839:VJI589856 VTE589839:VTE589856 WDA589839:WDA589856 WMW589839:WMW589856 WWS589839:WWS589856 AK655375:AK655392 KG655375:KG655392 UC655375:UC655392 ADY655375:ADY655392 ANU655375:ANU655392 AXQ655375:AXQ655392 BHM655375:BHM655392 BRI655375:BRI655392 CBE655375:CBE655392 CLA655375:CLA655392 CUW655375:CUW655392 DES655375:DES655392 DOO655375:DOO655392 DYK655375:DYK655392 EIG655375:EIG655392 ESC655375:ESC655392 FBY655375:FBY655392 FLU655375:FLU655392 FVQ655375:FVQ655392 GFM655375:GFM655392 GPI655375:GPI655392 GZE655375:GZE655392 HJA655375:HJA655392 HSW655375:HSW655392 ICS655375:ICS655392 IMO655375:IMO655392 IWK655375:IWK655392 JGG655375:JGG655392 JQC655375:JQC655392 JZY655375:JZY655392 KJU655375:KJU655392 KTQ655375:KTQ655392 LDM655375:LDM655392 LNI655375:LNI655392 LXE655375:LXE655392 MHA655375:MHA655392 MQW655375:MQW655392 NAS655375:NAS655392 NKO655375:NKO655392 NUK655375:NUK655392 OEG655375:OEG655392 OOC655375:OOC655392 OXY655375:OXY655392 PHU655375:PHU655392 PRQ655375:PRQ655392 QBM655375:QBM655392 QLI655375:QLI655392 QVE655375:QVE655392 RFA655375:RFA655392 ROW655375:ROW655392 RYS655375:RYS655392 SIO655375:SIO655392 SSK655375:SSK655392 TCG655375:TCG655392 TMC655375:TMC655392 TVY655375:TVY655392 UFU655375:UFU655392 UPQ655375:UPQ655392 UZM655375:UZM655392 VJI655375:VJI655392 VTE655375:VTE655392 WDA655375:WDA655392 WMW655375:WMW655392 WWS655375:WWS655392 AK720911:AK720928 KG720911:KG720928 UC720911:UC720928 ADY720911:ADY720928 ANU720911:ANU720928 AXQ720911:AXQ720928 BHM720911:BHM720928 BRI720911:BRI720928 CBE720911:CBE720928 CLA720911:CLA720928 CUW720911:CUW720928 DES720911:DES720928 DOO720911:DOO720928 DYK720911:DYK720928 EIG720911:EIG720928 ESC720911:ESC720928 FBY720911:FBY720928 FLU720911:FLU720928 FVQ720911:FVQ720928 GFM720911:GFM720928 GPI720911:GPI720928 GZE720911:GZE720928 HJA720911:HJA720928 HSW720911:HSW720928 ICS720911:ICS720928 IMO720911:IMO720928 IWK720911:IWK720928 JGG720911:JGG720928 JQC720911:JQC720928 JZY720911:JZY720928 KJU720911:KJU720928 KTQ720911:KTQ720928 LDM720911:LDM720928 LNI720911:LNI720928 LXE720911:LXE720928 MHA720911:MHA720928 MQW720911:MQW720928 NAS720911:NAS720928 NKO720911:NKO720928 NUK720911:NUK720928 OEG720911:OEG720928 OOC720911:OOC720928 OXY720911:OXY720928 PHU720911:PHU720928 PRQ720911:PRQ720928 QBM720911:QBM720928 QLI720911:QLI720928 QVE720911:QVE720928 RFA720911:RFA720928 ROW720911:ROW720928 RYS720911:RYS720928 SIO720911:SIO720928 SSK720911:SSK720928 TCG720911:TCG720928 TMC720911:TMC720928 TVY720911:TVY720928 UFU720911:UFU720928 UPQ720911:UPQ720928 UZM720911:UZM720928 VJI720911:VJI720928 VTE720911:VTE720928 WDA720911:WDA720928 WMW720911:WMW720928 WWS720911:WWS720928 AK786447:AK786464 KG786447:KG786464 UC786447:UC786464 ADY786447:ADY786464 ANU786447:ANU786464 AXQ786447:AXQ786464 BHM786447:BHM786464 BRI786447:BRI786464 CBE786447:CBE786464 CLA786447:CLA786464 CUW786447:CUW786464 DES786447:DES786464 DOO786447:DOO786464 DYK786447:DYK786464 EIG786447:EIG786464 ESC786447:ESC786464 FBY786447:FBY786464 FLU786447:FLU786464 FVQ786447:FVQ786464 GFM786447:GFM786464 GPI786447:GPI786464 GZE786447:GZE786464 HJA786447:HJA786464 HSW786447:HSW786464 ICS786447:ICS786464 IMO786447:IMO786464 IWK786447:IWK786464 JGG786447:JGG786464 JQC786447:JQC786464 JZY786447:JZY786464 KJU786447:KJU786464 KTQ786447:KTQ786464 LDM786447:LDM786464 LNI786447:LNI786464 LXE786447:LXE786464 MHA786447:MHA786464 MQW786447:MQW786464 NAS786447:NAS786464 NKO786447:NKO786464 NUK786447:NUK786464 OEG786447:OEG786464 OOC786447:OOC786464 OXY786447:OXY786464 PHU786447:PHU786464 PRQ786447:PRQ786464 QBM786447:QBM786464 QLI786447:QLI786464 QVE786447:QVE786464 RFA786447:RFA786464 ROW786447:ROW786464 RYS786447:RYS786464 SIO786447:SIO786464 SSK786447:SSK786464 TCG786447:TCG786464 TMC786447:TMC786464 TVY786447:TVY786464 UFU786447:UFU786464 UPQ786447:UPQ786464 UZM786447:UZM786464 VJI786447:VJI786464 VTE786447:VTE786464 WDA786447:WDA786464 WMW786447:WMW786464 WWS786447:WWS786464 AK851983:AK852000 KG851983:KG852000 UC851983:UC852000 ADY851983:ADY852000 ANU851983:ANU852000 AXQ851983:AXQ852000 BHM851983:BHM852000 BRI851983:BRI852000 CBE851983:CBE852000 CLA851983:CLA852000 CUW851983:CUW852000 DES851983:DES852000 DOO851983:DOO852000 DYK851983:DYK852000 EIG851983:EIG852000 ESC851983:ESC852000 FBY851983:FBY852000 FLU851983:FLU852000 FVQ851983:FVQ852000 GFM851983:GFM852000 GPI851983:GPI852000 GZE851983:GZE852000 HJA851983:HJA852000 HSW851983:HSW852000 ICS851983:ICS852000 IMO851983:IMO852000 IWK851983:IWK852000 JGG851983:JGG852000 JQC851983:JQC852000 JZY851983:JZY852000 KJU851983:KJU852000 KTQ851983:KTQ852000 LDM851983:LDM852000 LNI851983:LNI852000 LXE851983:LXE852000 MHA851983:MHA852000 MQW851983:MQW852000 NAS851983:NAS852000 NKO851983:NKO852000 NUK851983:NUK852000 OEG851983:OEG852000 OOC851983:OOC852000 OXY851983:OXY852000 PHU851983:PHU852000 PRQ851983:PRQ852000 QBM851983:QBM852000 QLI851983:QLI852000 QVE851983:QVE852000 RFA851983:RFA852000 ROW851983:ROW852000 RYS851983:RYS852000 SIO851983:SIO852000 SSK851983:SSK852000 TCG851983:TCG852000 TMC851983:TMC852000 TVY851983:TVY852000 UFU851983:UFU852000 UPQ851983:UPQ852000 UZM851983:UZM852000 VJI851983:VJI852000 VTE851983:VTE852000 WDA851983:WDA852000 WMW851983:WMW852000 WWS851983:WWS852000 AK917519:AK917536 KG917519:KG917536 UC917519:UC917536 ADY917519:ADY917536 ANU917519:ANU917536 AXQ917519:AXQ917536 BHM917519:BHM917536 BRI917519:BRI917536 CBE917519:CBE917536 CLA917519:CLA917536 CUW917519:CUW917536 DES917519:DES917536 DOO917519:DOO917536 DYK917519:DYK917536 EIG917519:EIG917536 ESC917519:ESC917536 FBY917519:FBY917536 FLU917519:FLU917536 FVQ917519:FVQ917536 GFM917519:GFM917536 GPI917519:GPI917536 GZE917519:GZE917536 HJA917519:HJA917536 HSW917519:HSW917536 ICS917519:ICS917536 IMO917519:IMO917536 IWK917519:IWK917536 JGG917519:JGG917536 JQC917519:JQC917536 JZY917519:JZY917536 KJU917519:KJU917536 KTQ917519:KTQ917536 LDM917519:LDM917536 LNI917519:LNI917536 LXE917519:LXE917536 MHA917519:MHA917536 MQW917519:MQW917536 NAS917519:NAS917536 NKO917519:NKO917536 NUK917519:NUK917536 OEG917519:OEG917536 OOC917519:OOC917536 OXY917519:OXY917536 PHU917519:PHU917536 PRQ917519:PRQ917536 QBM917519:QBM917536 QLI917519:QLI917536 QVE917519:QVE917536 RFA917519:RFA917536 ROW917519:ROW917536 RYS917519:RYS917536 SIO917519:SIO917536 SSK917519:SSK917536 TCG917519:TCG917536 TMC917519:TMC917536 TVY917519:TVY917536 UFU917519:UFU917536 UPQ917519:UPQ917536 UZM917519:UZM917536 VJI917519:VJI917536 VTE917519:VTE917536 WDA917519:WDA917536 WMW917519:WMW917536 WWS917519:WWS917536 AK983055:AK983072 KG983055:KG983072 UC983055:UC983072 ADY983055:ADY983072 ANU983055:ANU983072 AXQ983055:AXQ983072 BHM983055:BHM983072 BRI983055:BRI983072 CBE983055:CBE983072 CLA983055:CLA983072 CUW983055:CUW983072 DES983055:DES983072 DOO983055:DOO983072 DYK983055:DYK983072 EIG983055:EIG983072 ESC983055:ESC983072 FBY983055:FBY983072 FLU983055:FLU983072 FVQ983055:FVQ983072 GFM983055:GFM983072 GPI983055:GPI983072 GZE983055:GZE983072 HJA983055:HJA983072 HSW983055:HSW983072 ICS983055:ICS983072 IMO983055:IMO983072 IWK983055:IWK983072 JGG983055:JGG983072 JQC983055:JQC983072 JZY983055:JZY983072 KJU983055:KJU983072 KTQ983055:KTQ983072 LDM983055:LDM983072 LNI983055:LNI983072 LXE983055:LXE983072 MHA983055:MHA983072 MQW983055:MQW983072 NAS983055:NAS983072 NKO983055:NKO983072 NUK983055:NUK983072 OEG983055:OEG983072 OOC983055:OOC983072 OXY983055:OXY983072 PHU983055:PHU983072 PRQ983055:PRQ983072 QBM983055:QBM983072 QLI983055:QLI983072 QVE983055:QVE983072 RFA983055:RFA983072 ROW983055:ROW983072 RYS983055:RYS983072 SIO983055:SIO983072 SSK983055:SSK983072 TCG983055:TCG983072 TMC983055:TMC983072 TVY983055:TVY983072 UFU983055:UFU983072 UPQ983055:UPQ983072 UZM983055:UZM983072 VJI983055:VJI983072 VTE983055:VTE983072 WDA983055:WDA983072 WMW983055:WMW983072 WWS983055:WWS983072 Z15:Z24 JV15:JV24 TR15:TR24 ADN15:ADN24 ANJ15:ANJ24 AXF15:AXF24 BHB15:BHB24 BQX15:BQX24 CAT15:CAT24 CKP15:CKP24 CUL15:CUL24 DEH15:DEH24 DOD15:DOD24 DXZ15:DXZ24 EHV15:EHV24 ERR15:ERR24 FBN15:FBN24 FLJ15:FLJ24 FVF15:FVF24 GFB15:GFB24 GOX15:GOX24 GYT15:GYT24 HIP15:HIP24 HSL15:HSL24 ICH15:ICH24 IMD15:IMD24 IVZ15:IVZ24 JFV15:JFV24 JPR15:JPR24 JZN15:JZN24 KJJ15:KJJ24 KTF15:KTF24 LDB15:LDB24 LMX15:LMX24 LWT15:LWT24 MGP15:MGP24 MQL15:MQL24 NAH15:NAH24 NKD15:NKD24 NTZ15:NTZ24 ODV15:ODV24 ONR15:ONR24 OXN15:OXN24 PHJ15:PHJ24 PRF15:PRF24 QBB15:QBB24 QKX15:QKX24 QUT15:QUT24 REP15:REP24 ROL15:ROL24 RYH15:RYH24 SID15:SID24 SRZ15:SRZ24 TBV15:TBV24 TLR15:TLR24 TVN15:TVN24 UFJ15:UFJ24 UPF15:UPF24 UZB15:UZB24 VIX15:VIX24 VST15:VST24 WCP15:WCP24 WML15:WML24 WWH15:WWH24 Z65551:Z65560 JV65551:JV65560 TR65551:TR65560 ADN65551:ADN65560 ANJ65551:ANJ65560 AXF65551:AXF65560 BHB65551:BHB65560 BQX65551:BQX65560 CAT65551:CAT65560 CKP65551:CKP65560 CUL65551:CUL65560 DEH65551:DEH65560 DOD65551:DOD65560 DXZ65551:DXZ65560 EHV65551:EHV65560 ERR65551:ERR65560 FBN65551:FBN65560 FLJ65551:FLJ65560 FVF65551:FVF65560 GFB65551:GFB65560 GOX65551:GOX65560 GYT65551:GYT65560 HIP65551:HIP65560 HSL65551:HSL65560 ICH65551:ICH65560 IMD65551:IMD65560 IVZ65551:IVZ65560 JFV65551:JFV65560 JPR65551:JPR65560 JZN65551:JZN65560 KJJ65551:KJJ65560 KTF65551:KTF65560 LDB65551:LDB65560 LMX65551:LMX65560 LWT65551:LWT65560 MGP65551:MGP65560 MQL65551:MQL65560 NAH65551:NAH65560 NKD65551:NKD65560 NTZ65551:NTZ65560 ODV65551:ODV65560 ONR65551:ONR65560 OXN65551:OXN65560 PHJ65551:PHJ65560 PRF65551:PRF65560 QBB65551:QBB65560 QKX65551:QKX65560 QUT65551:QUT65560 REP65551:REP65560 ROL65551:ROL65560 RYH65551:RYH65560 SID65551:SID65560 SRZ65551:SRZ65560 TBV65551:TBV65560 TLR65551:TLR65560 TVN65551:TVN65560 UFJ65551:UFJ65560 UPF65551:UPF65560 UZB65551:UZB65560 VIX65551:VIX65560 VST65551:VST65560 WCP65551:WCP65560 WML65551:WML65560 WWH65551:WWH65560 Z131087:Z131096 JV131087:JV131096 TR131087:TR131096 ADN131087:ADN131096 ANJ131087:ANJ131096 AXF131087:AXF131096 BHB131087:BHB131096 BQX131087:BQX131096 CAT131087:CAT131096 CKP131087:CKP131096 CUL131087:CUL131096 DEH131087:DEH131096 DOD131087:DOD131096 DXZ131087:DXZ131096 EHV131087:EHV131096 ERR131087:ERR131096 FBN131087:FBN131096 FLJ131087:FLJ131096 FVF131087:FVF131096 GFB131087:GFB131096 GOX131087:GOX131096 GYT131087:GYT131096 HIP131087:HIP131096 HSL131087:HSL131096 ICH131087:ICH131096 IMD131087:IMD131096 IVZ131087:IVZ131096 JFV131087:JFV131096 JPR131087:JPR131096 JZN131087:JZN131096 KJJ131087:KJJ131096 KTF131087:KTF131096 LDB131087:LDB131096 LMX131087:LMX131096 LWT131087:LWT131096 MGP131087:MGP131096 MQL131087:MQL131096 NAH131087:NAH131096 NKD131087:NKD131096 NTZ131087:NTZ131096 ODV131087:ODV131096 ONR131087:ONR131096 OXN131087:OXN131096 PHJ131087:PHJ131096 PRF131087:PRF131096 QBB131087:QBB131096 QKX131087:QKX131096 QUT131087:QUT131096 REP131087:REP131096 ROL131087:ROL131096 RYH131087:RYH131096 SID131087:SID131096 SRZ131087:SRZ131096 TBV131087:TBV131096 TLR131087:TLR131096 TVN131087:TVN131096 UFJ131087:UFJ131096 UPF131087:UPF131096 UZB131087:UZB131096 VIX131087:VIX131096 VST131087:VST131096 WCP131087:WCP131096 WML131087:WML131096 WWH131087:WWH131096 Z196623:Z196632 JV196623:JV196632 TR196623:TR196632 ADN196623:ADN196632 ANJ196623:ANJ196632 AXF196623:AXF196632 BHB196623:BHB196632 BQX196623:BQX196632 CAT196623:CAT196632 CKP196623:CKP196632 CUL196623:CUL196632 DEH196623:DEH196632 DOD196623:DOD196632 DXZ196623:DXZ196632 EHV196623:EHV196632 ERR196623:ERR196632 FBN196623:FBN196632 FLJ196623:FLJ196632 FVF196623:FVF196632 GFB196623:GFB196632 GOX196623:GOX196632 GYT196623:GYT196632 HIP196623:HIP196632 HSL196623:HSL196632 ICH196623:ICH196632 IMD196623:IMD196632 IVZ196623:IVZ196632 JFV196623:JFV196632 JPR196623:JPR196632 JZN196623:JZN196632 KJJ196623:KJJ196632 KTF196623:KTF196632 LDB196623:LDB196632 LMX196623:LMX196632 LWT196623:LWT196632 MGP196623:MGP196632 MQL196623:MQL196632 NAH196623:NAH196632 NKD196623:NKD196632 NTZ196623:NTZ196632 ODV196623:ODV196632 ONR196623:ONR196632 OXN196623:OXN196632 PHJ196623:PHJ196632 PRF196623:PRF196632 QBB196623:QBB196632 QKX196623:QKX196632 QUT196623:QUT196632 REP196623:REP196632 ROL196623:ROL196632 RYH196623:RYH196632 SID196623:SID196632 SRZ196623:SRZ196632 TBV196623:TBV196632 TLR196623:TLR196632 TVN196623:TVN196632 UFJ196623:UFJ196632 UPF196623:UPF196632 UZB196623:UZB196632 VIX196623:VIX196632 VST196623:VST196632 WCP196623:WCP196632 WML196623:WML196632 WWH196623:WWH196632 Z262159:Z262168 JV262159:JV262168 TR262159:TR262168 ADN262159:ADN262168 ANJ262159:ANJ262168 AXF262159:AXF262168 BHB262159:BHB262168 BQX262159:BQX262168 CAT262159:CAT262168 CKP262159:CKP262168 CUL262159:CUL262168 DEH262159:DEH262168 DOD262159:DOD262168 DXZ262159:DXZ262168 EHV262159:EHV262168 ERR262159:ERR262168 FBN262159:FBN262168 FLJ262159:FLJ262168 FVF262159:FVF262168 GFB262159:GFB262168 GOX262159:GOX262168 GYT262159:GYT262168 HIP262159:HIP262168 HSL262159:HSL262168 ICH262159:ICH262168 IMD262159:IMD262168 IVZ262159:IVZ262168 JFV262159:JFV262168 JPR262159:JPR262168 JZN262159:JZN262168 KJJ262159:KJJ262168 KTF262159:KTF262168 LDB262159:LDB262168 LMX262159:LMX262168 LWT262159:LWT262168 MGP262159:MGP262168 MQL262159:MQL262168 NAH262159:NAH262168 NKD262159:NKD262168 NTZ262159:NTZ262168 ODV262159:ODV262168 ONR262159:ONR262168 OXN262159:OXN262168 PHJ262159:PHJ262168 PRF262159:PRF262168 QBB262159:QBB262168 QKX262159:QKX262168 QUT262159:QUT262168 REP262159:REP262168 ROL262159:ROL262168 RYH262159:RYH262168 SID262159:SID262168 SRZ262159:SRZ262168 TBV262159:TBV262168 TLR262159:TLR262168 TVN262159:TVN262168 UFJ262159:UFJ262168 UPF262159:UPF262168 UZB262159:UZB262168 VIX262159:VIX262168 VST262159:VST262168 WCP262159:WCP262168 WML262159:WML262168 WWH262159:WWH262168 Z327695:Z327704 JV327695:JV327704 TR327695:TR327704 ADN327695:ADN327704 ANJ327695:ANJ327704 AXF327695:AXF327704 BHB327695:BHB327704 BQX327695:BQX327704 CAT327695:CAT327704 CKP327695:CKP327704 CUL327695:CUL327704 DEH327695:DEH327704 DOD327695:DOD327704 DXZ327695:DXZ327704 EHV327695:EHV327704 ERR327695:ERR327704 FBN327695:FBN327704 FLJ327695:FLJ327704 FVF327695:FVF327704 GFB327695:GFB327704 GOX327695:GOX327704 GYT327695:GYT327704 HIP327695:HIP327704 HSL327695:HSL327704 ICH327695:ICH327704 IMD327695:IMD327704 IVZ327695:IVZ327704 JFV327695:JFV327704 JPR327695:JPR327704 JZN327695:JZN327704 KJJ327695:KJJ327704 KTF327695:KTF327704 LDB327695:LDB327704 LMX327695:LMX327704 LWT327695:LWT327704 MGP327695:MGP327704 MQL327695:MQL327704 NAH327695:NAH327704 NKD327695:NKD327704 NTZ327695:NTZ327704 ODV327695:ODV327704 ONR327695:ONR327704 OXN327695:OXN327704 PHJ327695:PHJ327704 PRF327695:PRF327704 QBB327695:QBB327704 QKX327695:QKX327704 QUT327695:QUT327704 REP327695:REP327704 ROL327695:ROL327704 RYH327695:RYH327704 SID327695:SID327704 SRZ327695:SRZ327704 TBV327695:TBV327704 TLR327695:TLR327704 TVN327695:TVN327704 UFJ327695:UFJ327704 UPF327695:UPF327704 UZB327695:UZB327704 VIX327695:VIX327704 VST327695:VST327704 WCP327695:WCP327704 WML327695:WML327704 WWH327695:WWH327704 Z393231:Z393240 JV393231:JV393240 TR393231:TR393240 ADN393231:ADN393240 ANJ393231:ANJ393240 AXF393231:AXF393240 BHB393231:BHB393240 BQX393231:BQX393240 CAT393231:CAT393240 CKP393231:CKP393240 CUL393231:CUL393240 DEH393231:DEH393240 DOD393231:DOD393240 DXZ393231:DXZ393240 EHV393231:EHV393240 ERR393231:ERR393240 FBN393231:FBN393240 FLJ393231:FLJ393240 FVF393231:FVF393240 GFB393231:GFB393240 GOX393231:GOX393240 GYT393231:GYT393240 HIP393231:HIP393240 HSL393231:HSL393240 ICH393231:ICH393240 IMD393231:IMD393240 IVZ393231:IVZ393240 JFV393231:JFV393240 JPR393231:JPR393240 JZN393231:JZN393240 KJJ393231:KJJ393240 KTF393231:KTF393240 LDB393231:LDB393240 LMX393231:LMX393240 LWT393231:LWT393240 MGP393231:MGP393240 MQL393231:MQL393240 NAH393231:NAH393240 NKD393231:NKD393240 NTZ393231:NTZ393240 ODV393231:ODV393240 ONR393231:ONR393240 OXN393231:OXN393240 PHJ393231:PHJ393240 PRF393231:PRF393240 QBB393231:QBB393240 QKX393231:QKX393240 QUT393231:QUT393240 REP393231:REP393240 ROL393231:ROL393240 RYH393231:RYH393240 SID393231:SID393240 SRZ393231:SRZ393240 TBV393231:TBV393240 TLR393231:TLR393240 TVN393231:TVN393240 UFJ393231:UFJ393240 UPF393231:UPF393240 UZB393231:UZB393240 VIX393231:VIX393240 VST393231:VST393240 WCP393231:WCP393240 WML393231:WML393240 WWH393231:WWH393240 Z458767:Z458776 JV458767:JV458776 TR458767:TR458776 ADN458767:ADN458776 ANJ458767:ANJ458776 AXF458767:AXF458776 BHB458767:BHB458776 BQX458767:BQX458776 CAT458767:CAT458776 CKP458767:CKP458776 CUL458767:CUL458776 DEH458767:DEH458776 DOD458767:DOD458776 DXZ458767:DXZ458776 EHV458767:EHV458776 ERR458767:ERR458776 FBN458767:FBN458776 FLJ458767:FLJ458776 FVF458767:FVF458776 GFB458767:GFB458776 GOX458767:GOX458776 GYT458767:GYT458776 HIP458767:HIP458776 HSL458767:HSL458776 ICH458767:ICH458776 IMD458767:IMD458776 IVZ458767:IVZ458776 JFV458767:JFV458776 JPR458767:JPR458776 JZN458767:JZN458776 KJJ458767:KJJ458776 KTF458767:KTF458776 LDB458767:LDB458776 LMX458767:LMX458776 LWT458767:LWT458776 MGP458767:MGP458776 MQL458767:MQL458776 NAH458767:NAH458776 NKD458767:NKD458776 NTZ458767:NTZ458776 ODV458767:ODV458776 ONR458767:ONR458776 OXN458767:OXN458776 PHJ458767:PHJ458776 PRF458767:PRF458776 QBB458767:QBB458776 QKX458767:QKX458776 QUT458767:QUT458776 REP458767:REP458776 ROL458767:ROL458776 RYH458767:RYH458776 SID458767:SID458776 SRZ458767:SRZ458776 TBV458767:TBV458776 TLR458767:TLR458776 TVN458767:TVN458776 UFJ458767:UFJ458776 UPF458767:UPF458776 UZB458767:UZB458776 VIX458767:VIX458776 VST458767:VST458776 WCP458767:WCP458776 WML458767:WML458776 WWH458767:WWH458776 Z524303:Z524312 JV524303:JV524312 TR524303:TR524312 ADN524303:ADN524312 ANJ524303:ANJ524312 AXF524303:AXF524312 BHB524303:BHB524312 BQX524303:BQX524312 CAT524303:CAT524312 CKP524303:CKP524312 CUL524303:CUL524312 DEH524303:DEH524312 DOD524303:DOD524312 DXZ524303:DXZ524312 EHV524303:EHV524312 ERR524303:ERR524312 FBN524303:FBN524312 FLJ524303:FLJ524312 FVF524303:FVF524312 GFB524303:GFB524312 GOX524303:GOX524312 GYT524303:GYT524312 HIP524303:HIP524312 HSL524303:HSL524312 ICH524303:ICH524312 IMD524303:IMD524312 IVZ524303:IVZ524312 JFV524303:JFV524312 JPR524303:JPR524312 JZN524303:JZN524312 KJJ524303:KJJ524312 KTF524303:KTF524312 LDB524303:LDB524312 LMX524303:LMX524312 LWT524303:LWT524312 MGP524303:MGP524312 MQL524303:MQL524312 NAH524303:NAH524312 NKD524303:NKD524312 NTZ524303:NTZ524312 ODV524303:ODV524312 ONR524303:ONR524312 OXN524303:OXN524312 PHJ524303:PHJ524312 PRF524303:PRF524312 QBB524303:QBB524312 QKX524303:QKX524312 QUT524303:QUT524312 REP524303:REP524312 ROL524303:ROL524312 RYH524303:RYH524312 SID524303:SID524312 SRZ524303:SRZ524312 TBV524303:TBV524312 TLR524303:TLR524312 TVN524303:TVN524312 UFJ524303:UFJ524312 UPF524303:UPF524312 UZB524303:UZB524312 VIX524303:VIX524312 VST524303:VST524312 WCP524303:WCP524312 WML524303:WML524312 WWH524303:WWH524312 Z589839:Z589848 JV589839:JV589848 TR589839:TR589848 ADN589839:ADN589848 ANJ589839:ANJ589848 AXF589839:AXF589848 BHB589839:BHB589848 BQX589839:BQX589848 CAT589839:CAT589848 CKP589839:CKP589848 CUL589839:CUL589848 DEH589839:DEH589848 DOD589839:DOD589848 DXZ589839:DXZ589848 EHV589839:EHV589848 ERR589839:ERR589848 FBN589839:FBN589848 FLJ589839:FLJ589848 FVF589839:FVF589848 GFB589839:GFB589848 GOX589839:GOX589848 GYT589839:GYT589848 HIP589839:HIP589848 HSL589839:HSL589848 ICH589839:ICH589848 IMD589839:IMD589848 IVZ589839:IVZ589848 JFV589839:JFV589848 JPR589839:JPR589848 JZN589839:JZN589848 KJJ589839:KJJ589848 KTF589839:KTF589848 LDB589839:LDB589848 LMX589839:LMX589848 LWT589839:LWT589848 MGP589839:MGP589848 MQL589839:MQL589848 NAH589839:NAH589848 NKD589839:NKD589848 NTZ589839:NTZ589848 ODV589839:ODV589848 ONR589839:ONR589848 OXN589839:OXN589848 PHJ589839:PHJ589848 PRF589839:PRF589848 QBB589839:QBB589848 QKX589839:QKX589848 QUT589839:QUT589848 REP589839:REP589848 ROL589839:ROL589848 RYH589839:RYH589848 SID589839:SID589848 SRZ589839:SRZ589848 TBV589839:TBV589848 TLR589839:TLR589848 TVN589839:TVN589848 UFJ589839:UFJ589848 UPF589839:UPF589848 UZB589839:UZB589848 VIX589839:VIX589848 VST589839:VST589848 WCP589839:WCP589848 WML589839:WML589848 WWH589839:WWH589848 Z655375:Z655384 JV655375:JV655384 TR655375:TR655384 ADN655375:ADN655384 ANJ655375:ANJ655384 AXF655375:AXF655384 BHB655375:BHB655384 BQX655375:BQX655384 CAT655375:CAT655384 CKP655375:CKP655384 CUL655375:CUL655384 DEH655375:DEH655384 DOD655375:DOD655384 DXZ655375:DXZ655384 EHV655375:EHV655384 ERR655375:ERR655384 FBN655375:FBN655384 FLJ655375:FLJ655384 FVF655375:FVF655384 GFB655375:GFB655384 GOX655375:GOX655384 GYT655375:GYT655384 HIP655375:HIP655384 HSL655375:HSL655384 ICH655375:ICH655384 IMD655375:IMD655384 IVZ655375:IVZ655384 JFV655375:JFV655384 JPR655375:JPR655384 JZN655375:JZN655384 KJJ655375:KJJ655384 KTF655375:KTF655384 LDB655375:LDB655384 LMX655375:LMX655384 LWT655375:LWT655384 MGP655375:MGP655384 MQL655375:MQL655384 NAH655375:NAH655384 NKD655375:NKD655384 NTZ655375:NTZ655384 ODV655375:ODV655384 ONR655375:ONR655384 OXN655375:OXN655384 PHJ655375:PHJ655384 PRF655375:PRF655384 QBB655375:QBB655384 QKX655375:QKX655384 QUT655375:QUT655384 REP655375:REP655384 ROL655375:ROL655384 RYH655375:RYH655384 SID655375:SID655384 SRZ655375:SRZ655384 TBV655375:TBV655384 TLR655375:TLR655384 TVN655375:TVN655384 UFJ655375:UFJ655384 UPF655375:UPF655384 UZB655375:UZB655384 VIX655375:VIX655384 VST655375:VST655384 WCP655375:WCP655384 WML655375:WML655384 WWH655375:WWH655384 Z720911:Z720920 JV720911:JV720920 TR720911:TR720920 ADN720911:ADN720920 ANJ720911:ANJ720920 AXF720911:AXF720920 BHB720911:BHB720920 BQX720911:BQX720920 CAT720911:CAT720920 CKP720911:CKP720920 CUL720911:CUL720920 DEH720911:DEH720920 DOD720911:DOD720920 DXZ720911:DXZ720920 EHV720911:EHV720920 ERR720911:ERR720920 FBN720911:FBN720920 FLJ720911:FLJ720920 FVF720911:FVF720920 GFB720911:GFB720920 GOX720911:GOX720920 GYT720911:GYT720920 HIP720911:HIP720920 HSL720911:HSL720920 ICH720911:ICH720920 IMD720911:IMD720920 IVZ720911:IVZ720920 JFV720911:JFV720920 JPR720911:JPR720920 JZN720911:JZN720920 KJJ720911:KJJ720920 KTF720911:KTF720920 LDB720911:LDB720920 LMX720911:LMX720920 LWT720911:LWT720920 MGP720911:MGP720920 MQL720911:MQL720920 NAH720911:NAH720920 NKD720911:NKD720920 NTZ720911:NTZ720920 ODV720911:ODV720920 ONR720911:ONR720920 OXN720911:OXN720920 PHJ720911:PHJ720920 PRF720911:PRF720920 QBB720911:QBB720920 QKX720911:QKX720920 QUT720911:QUT720920 REP720911:REP720920 ROL720911:ROL720920 RYH720911:RYH720920 SID720911:SID720920 SRZ720911:SRZ720920 TBV720911:TBV720920 TLR720911:TLR720920 TVN720911:TVN720920 UFJ720911:UFJ720920 UPF720911:UPF720920 UZB720911:UZB720920 VIX720911:VIX720920 VST720911:VST720920 WCP720911:WCP720920 WML720911:WML720920 WWH720911:WWH720920 Z786447:Z786456 JV786447:JV786456 TR786447:TR786456 ADN786447:ADN786456 ANJ786447:ANJ786456 AXF786447:AXF786456 BHB786447:BHB786456 BQX786447:BQX786456 CAT786447:CAT786456 CKP786447:CKP786456 CUL786447:CUL786456 DEH786447:DEH786456 DOD786447:DOD786456 DXZ786447:DXZ786456 EHV786447:EHV786456 ERR786447:ERR786456 FBN786447:FBN786456 FLJ786447:FLJ786456 FVF786447:FVF786456 GFB786447:GFB786456 GOX786447:GOX786456 GYT786447:GYT786456 HIP786447:HIP786456 HSL786447:HSL786456 ICH786447:ICH786456 IMD786447:IMD786456 IVZ786447:IVZ786456 JFV786447:JFV786456 JPR786447:JPR786456 JZN786447:JZN786456 KJJ786447:KJJ786456 KTF786447:KTF786456 LDB786447:LDB786456 LMX786447:LMX786456 LWT786447:LWT786456 MGP786447:MGP786456 MQL786447:MQL786456 NAH786447:NAH786456 NKD786447:NKD786456 NTZ786447:NTZ786456 ODV786447:ODV786456 ONR786447:ONR786456 OXN786447:OXN786456 PHJ786447:PHJ786456 PRF786447:PRF786456 QBB786447:QBB786456 QKX786447:QKX786456 QUT786447:QUT786456 REP786447:REP786456 ROL786447:ROL786456 RYH786447:RYH786456 SID786447:SID786456 SRZ786447:SRZ786456 TBV786447:TBV786456 TLR786447:TLR786456 TVN786447:TVN786456 UFJ786447:UFJ786456 UPF786447:UPF786456 UZB786447:UZB786456 VIX786447:VIX786456 VST786447:VST786456 WCP786447:WCP786456 WML786447:WML786456 WWH786447:WWH786456 Z851983:Z851992 JV851983:JV851992 TR851983:TR851992 ADN851983:ADN851992 ANJ851983:ANJ851992 AXF851983:AXF851992 BHB851983:BHB851992 BQX851983:BQX851992 CAT851983:CAT851992 CKP851983:CKP851992 CUL851983:CUL851992 DEH851983:DEH851992 DOD851983:DOD851992 DXZ851983:DXZ851992 EHV851983:EHV851992 ERR851983:ERR851992 FBN851983:FBN851992 FLJ851983:FLJ851992 FVF851983:FVF851992 GFB851983:GFB851992 GOX851983:GOX851992 GYT851983:GYT851992 HIP851983:HIP851992 HSL851983:HSL851992 ICH851983:ICH851992 IMD851983:IMD851992 IVZ851983:IVZ851992 JFV851983:JFV851992 JPR851983:JPR851992 JZN851983:JZN851992 KJJ851983:KJJ851992 KTF851983:KTF851992 LDB851983:LDB851992 LMX851983:LMX851992 LWT851983:LWT851992 MGP851983:MGP851992 MQL851983:MQL851992 NAH851983:NAH851992 NKD851983:NKD851992 NTZ851983:NTZ851992 ODV851983:ODV851992 ONR851983:ONR851992 OXN851983:OXN851992 PHJ851983:PHJ851992 PRF851983:PRF851992 QBB851983:QBB851992 QKX851983:QKX851992 QUT851983:QUT851992 REP851983:REP851992 ROL851983:ROL851992 RYH851983:RYH851992 SID851983:SID851992 SRZ851983:SRZ851992 TBV851983:TBV851992 TLR851983:TLR851992 TVN851983:TVN851992 UFJ851983:UFJ851992 UPF851983:UPF851992 UZB851983:UZB851992 VIX851983:VIX851992 VST851983:VST851992 WCP851983:WCP851992 WML851983:WML851992 WWH851983:WWH851992 Z917519:Z917528 JV917519:JV917528 TR917519:TR917528 ADN917519:ADN917528 ANJ917519:ANJ917528 AXF917519:AXF917528 BHB917519:BHB917528 BQX917519:BQX917528 CAT917519:CAT917528 CKP917519:CKP917528 CUL917519:CUL917528 DEH917519:DEH917528 DOD917519:DOD917528 DXZ917519:DXZ917528 EHV917519:EHV917528 ERR917519:ERR917528 FBN917519:FBN917528 FLJ917519:FLJ917528 FVF917519:FVF917528 GFB917519:GFB917528 GOX917519:GOX917528 GYT917519:GYT917528 HIP917519:HIP917528 HSL917519:HSL917528 ICH917519:ICH917528 IMD917519:IMD917528 IVZ917519:IVZ917528 JFV917519:JFV917528 JPR917519:JPR917528 JZN917519:JZN917528 KJJ917519:KJJ917528 KTF917519:KTF917528 LDB917519:LDB917528 LMX917519:LMX917528 LWT917519:LWT917528 MGP917519:MGP917528 MQL917519:MQL917528 NAH917519:NAH917528 NKD917519:NKD917528 NTZ917519:NTZ917528 ODV917519:ODV917528 ONR917519:ONR917528 OXN917519:OXN917528 PHJ917519:PHJ917528 PRF917519:PRF917528 QBB917519:QBB917528 QKX917519:QKX917528 QUT917519:QUT917528 REP917519:REP917528 ROL917519:ROL917528 RYH917519:RYH917528 SID917519:SID917528 SRZ917519:SRZ917528 TBV917519:TBV917528 TLR917519:TLR917528 TVN917519:TVN917528 UFJ917519:UFJ917528 UPF917519:UPF917528 UZB917519:UZB917528 VIX917519:VIX917528 VST917519:VST917528 WCP917519:WCP917528 WML917519:WML917528 WWH917519:WWH917528 Z983055:Z983064 JV983055:JV983064 TR983055:TR983064 ADN983055:ADN983064 ANJ983055:ANJ983064 AXF983055:AXF983064 BHB983055:BHB983064 BQX983055:BQX983064 CAT983055:CAT983064 CKP983055:CKP983064 CUL983055:CUL983064 DEH983055:DEH983064 DOD983055:DOD983064 DXZ983055:DXZ983064 EHV983055:EHV983064 ERR983055:ERR983064 FBN983055:FBN983064 FLJ983055:FLJ983064 FVF983055:FVF983064 GFB983055:GFB983064 GOX983055:GOX983064 GYT983055:GYT983064 HIP983055:HIP983064 HSL983055:HSL983064 ICH983055:ICH983064 IMD983055:IMD983064 IVZ983055:IVZ983064 JFV983055:JFV983064 JPR983055:JPR983064 JZN983055:JZN983064 KJJ983055:KJJ983064 KTF983055:KTF983064 LDB983055:LDB983064 LMX983055:LMX983064 LWT983055:LWT983064 MGP983055:MGP983064 MQL983055:MQL983064 NAH983055:NAH983064 NKD983055:NKD983064 NTZ983055:NTZ983064 ODV983055:ODV983064 ONR983055:ONR983064 OXN983055:OXN983064 PHJ983055:PHJ983064 PRF983055:PRF983064 QBB983055:QBB983064 QKX983055:QKX983064 QUT983055:QUT983064 REP983055:REP983064 ROL983055:ROL983064 RYH983055:RYH983064 SID983055:SID983064 SRZ983055:SRZ983064 TBV983055:TBV983064 TLR983055:TLR983064 TVN983055:TVN983064 UFJ983055:UFJ983064 UPF983055:UPF983064 UZB983055:UZB983064 VIX983055:VIX983064 VST983055:VST983064 WCP983055:WCP983064 WML983055:WML983064 WWH983055:WWH983064 Z26:Z33 JV26:JV33 TR26:TR33 ADN26:ADN33 ANJ26:ANJ33 AXF26:AXF33 BHB26:BHB33 BQX26:BQX33 CAT26:CAT33 CKP26:CKP33 CUL26:CUL33 DEH26:DEH33 DOD26:DOD33 DXZ26:DXZ33 EHV26:EHV33 ERR26:ERR33 FBN26:FBN33 FLJ26:FLJ33 FVF26:FVF33 GFB26:GFB33 GOX26:GOX33 GYT26:GYT33 HIP26:HIP33 HSL26:HSL33 ICH26:ICH33 IMD26:IMD33 IVZ26:IVZ33 JFV26:JFV33 JPR26:JPR33 JZN26:JZN33 KJJ26:KJJ33 KTF26:KTF33 LDB26:LDB33 LMX26:LMX33 LWT26:LWT33 MGP26:MGP33 MQL26:MQL33 NAH26:NAH33 NKD26:NKD33 NTZ26:NTZ33 ODV26:ODV33 ONR26:ONR33 OXN26:OXN33 PHJ26:PHJ33 PRF26:PRF33 QBB26:QBB33 QKX26:QKX33 QUT26:QUT33 REP26:REP33 ROL26:ROL33 RYH26:RYH33 SID26:SID33 SRZ26:SRZ33 TBV26:TBV33 TLR26:TLR33 TVN26:TVN33 UFJ26:UFJ33 UPF26:UPF33 UZB26:UZB33 VIX26:VIX33 VST26:VST33 WCP26:WCP33 WML26:WML33 WWH26:WWH33 Z65562:Z65569 JV65562:JV65569 TR65562:TR65569 ADN65562:ADN65569 ANJ65562:ANJ65569 AXF65562:AXF65569 BHB65562:BHB65569 BQX65562:BQX65569 CAT65562:CAT65569 CKP65562:CKP65569 CUL65562:CUL65569 DEH65562:DEH65569 DOD65562:DOD65569 DXZ65562:DXZ65569 EHV65562:EHV65569 ERR65562:ERR65569 FBN65562:FBN65569 FLJ65562:FLJ65569 FVF65562:FVF65569 GFB65562:GFB65569 GOX65562:GOX65569 GYT65562:GYT65569 HIP65562:HIP65569 HSL65562:HSL65569 ICH65562:ICH65569 IMD65562:IMD65569 IVZ65562:IVZ65569 JFV65562:JFV65569 JPR65562:JPR65569 JZN65562:JZN65569 KJJ65562:KJJ65569 KTF65562:KTF65569 LDB65562:LDB65569 LMX65562:LMX65569 LWT65562:LWT65569 MGP65562:MGP65569 MQL65562:MQL65569 NAH65562:NAH65569 NKD65562:NKD65569 NTZ65562:NTZ65569 ODV65562:ODV65569 ONR65562:ONR65569 OXN65562:OXN65569 PHJ65562:PHJ65569 PRF65562:PRF65569 QBB65562:QBB65569 QKX65562:QKX65569 QUT65562:QUT65569 REP65562:REP65569 ROL65562:ROL65569 RYH65562:RYH65569 SID65562:SID65569 SRZ65562:SRZ65569 TBV65562:TBV65569 TLR65562:TLR65569 TVN65562:TVN65569 UFJ65562:UFJ65569 UPF65562:UPF65569 UZB65562:UZB65569 VIX65562:VIX65569 VST65562:VST65569 WCP65562:WCP65569 WML65562:WML65569 WWH65562:WWH65569 Z131098:Z131105 JV131098:JV131105 TR131098:TR131105 ADN131098:ADN131105 ANJ131098:ANJ131105 AXF131098:AXF131105 BHB131098:BHB131105 BQX131098:BQX131105 CAT131098:CAT131105 CKP131098:CKP131105 CUL131098:CUL131105 DEH131098:DEH131105 DOD131098:DOD131105 DXZ131098:DXZ131105 EHV131098:EHV131105 ERR131098:ERR131105 FBN131098:FBN131105 FLJ131098:FLJ131105 FVF131098:FVF131105 GFB131098:GFB131105 GOX131098:GOX131105 GYT131098:GYT131105 HIP131098:HIP131105 HSL131098:HSL131105 ICH131098:ICH131105 IMD131098:IMD131105 IVZ131098:IVZ131105 JFV131098:JFV131105 JPR131098:JPR131105 JZN131098:JZN131105 KJJ131098:KJJ131105 KTF131098:KTF131105 LDB131098:LDB131105 LMX131098:LMX131105 LWT131098:LWT131105 MGP131098:MGP131105 MQL131098:MQL131105 NAH131098:NAH131105 NKD131098:NKD131105 NTZ131098:NTZ131105 ODV131098:ODV131105 ONR131098:ONR131105 OXN131098:OXN131105 PHJ131098:PHJ131105 PRF131098:PRF131105 QBB131098:QBB131105 QKX131098:QKX131105 QUT131098:QUT131105 REP131098:REP131105 ROL131098:ROL131105 RYH131098:RYH131105 SID131098:SID131105 SRZ131098:SRZ131105 TBV131098:TBV131105 TLR131098:TLR131105 TVN131098:TVN131105 UFJ131098:UFJ131105 UPF131098:UPF131105 UZB131098:UZB131105 VIX131098:VIX131105 VST131098:VST131105 WCP131098:WCP131105 WML131098:WML131105 WWH131098:WWH131105 Z196634:Z196641 JV196634:JV196641 TR196634:TR196641 ADN196634:ADN196641 ANJ196634:ANJ196641 AXF196634:AXF196641 BHB196634:BHB196641 BQX196634:BQX196641 CAT196634:CAT196641 CKP196634:CKP196641 CUL196634:CUL196641 DEH196634:DEH196641 DOD196634:DOD196641 DXZ196634:DXZ196641 EHV196634:EHV196641 ERR196634:ERR196641 FBN196634:FBN196641 FLJ196634:FLJ196641 FVF196634:FVF196641 GFB196634:GFB196641 GOX196634:GOX196641 GYT196634:GYT196641 HIP196634:HIP196641 HSL196634:HSL196641 ICH196634:ICH196641 IMD196634:IMD196641 IVZ196634:IVZ196641 JFV196634:JFV196641 JPR196634:JPR196641 JZN196634:JZN196641 KJJ196634:KJJ196641 KTF196634:KTF196641 LDB196634:LDB196641 LMX196634:LMX196641 LWT196634:LWT196641 MGP196634:MGP196641 MQL196634:MQL196641 NAH196634:NAH196641 NKD196634:NKD196641 NTZ196634:NTZ196641 ODV196634:ODV196641 ONR196634:ONR196641 OXN196634:OXN196641 PHJ196634:PHJ196641 PRF196634:PRF196641 QBB196634:QBB196641 QKX196634:QKX196641 QUT196634:QUT196641 REP196634:REP196641 ROL196634:ROL196641 RYH196634:RYH196641 SID196634:SID196641 SRZ196634:SRZ196641 TBV196634:TBV196641 TLR196634:TLR196641 TVN196634:TVN196641 UFJ196634:UFJ196641 UPF196634:UPF196641 UZB196634:UZB196641 VIX196634:VIX196641 VST196634:VST196641 WCP196634:WCP196641 WML196634:WML196641 WWH196634:WWH196641 Z262170:Z262177 JV262170:JV262177 TR262170:TR262177 ADN262170:ADN262177 ANJ262170:ANJ262177 AXF262170:AXF262177 BHB262170:BHB262177 BQX262170:BQX262177 CAT262170:CAT262177 CKP262170:CKP262177 CUL262170:CUL262177 DEH262170:DEH262177 DOD262170:DOD262177 DXZ262170:DXZ262177 EHV262170:EHV262177 ERR262170:ERR262177 FBN262170:FBN262177 FLJ262170:FLJ262177 FVF262170:FVF262177 GFB262170:GFB262177 GOX262170:GOX262177 GYT262170:GYT262177 HIP262170:HIP262177 HSL262170:HSL262177 ICH262170:ICH262177 IMD262170:IMD262177 IVZ262170:IVZ262177 JFV262170:JFV262177 JPR262170:JPR262177 JZN262170:JZN262177 KJJ262170:KJJ262177 KTF262170:KTF262177 LDB262170:LDB262177 LMX262170:LMX262177 LWT262170:LWT262177 MGP262170:MGP262177 MQL262170:MQL262177 NAH262170:NAH262177 NKD262170:NKD262177 NTZ262170:NTZ262177 ODV262170:ODV262177 ONR262170:ONR262177 OXN262170:OXN262177 PHJ262170:PHJ262177 PRF262170:PRF262177 QBB262170:QBB262177 QKX262170:QKX262177 QUT262170:QUT262177 REP262170:REP262177 ROL262170:ROL262177 RYH262170:RYH262177 SID262170:SID262177 SRZ262170:SRZ262177 TBV262170:TBV262177 TLR262170:TLR262177 TVN262170:TVN262177 UFJ262170:UFJ262177 UPF262170:UPF262177 UZB262170:UZB262177 VIX262170:VIX262177 VST262170:VST262177 WCP262170:WCP262177 WML262170:WML262177 WWH262170:WWH262177 Z327706:Z327713 JV327706:JV327713 TR327706:TR327713 ADN327706:ADN327713 ANJ327706:ANJ327713 AXF327706:AXF327713 BHB327706:BHB327713 BQX327706:BQX327713 CAT327706:CAT327713 CKP327706:CKP327713 CUL327706:CUL327713 DEH327706:DEH327713 DOD327706:DOD327713 DXZ327706:DXZ327713 EHV327706:EHV327713 ERR327706:ERR327713 FBN327706:FBN327713 FLJ327706:FLJ327713 FVF327706:FVF327713 GFB327706:GFB327713 GOX327706:GOX327713 GYT327706:GYT327713 HIP327706:HIP327713 HSL327706:HSL327713 ICH327706:ICH327713 IMD327706:IMD327713 IVZ327706:IVZ327713 JFV327706:JFV327713 JPR327706:JPR327713 JZN327706:JZN327713 KJJ327706:KJJ327713 KTF327706:KTF327713 LDB327706:LDB327713 LMX327706:LMX327713 LWT327706:LWT327713 MGP327706:MGP327713 MQL327706:MQL327713 NAH327706:NAH327713 NKD327706:NKD327713 NTZ327706:NTZ327713 ODV327706:ODV327713 ONR327706:ONR327713 OXN327706:OXN327713 PHJ327706:PHJ327713 PRF327706:PRF327713 QBB327706:QBB327713 QKX327706:QKX327713 QUT327706:QUT327713 REP327706:REP327713 ROL327706:ROL327713 RYH327706:RYH327713 SID327706:SID327713 SRZ327706:SRZ327713 TBV327706:TBV327713 TLR327706:TLR327713 TVN327706:TVN327713 UFJ327706:UFJ327713 UPF327706:UPF327713 UZB327706:UZB327713 VIX327706:VIX327713 VST327706:VST327713 WCP327706:WCP327713 WML327706:WML327713 WWH327706:WWH327713 Z393242:Z393249 JV393242:JV393249 TR393242:TR393249 ADN393242:ADN393249 ANJ393242:ANJ393249 AXF393242:AXF393249 BHB393242:BHB393249 BQX393242:BQX393249 CAT393242:CAT393249 CKP393242:CKP393249 CUL393242:CUL393249 DEH393242:DEH393249 DOD393242:DOD393249 DXZ393242:DXZ393249 EHV393242:EHV393249 ERR393242:ERR393249 FBN393242:FBN393249 FLJ393242:FLJ393249 FVF393242:FVF393249 GFB393242:GFB393249 GOX393242:GOX393249 GYT393242:GYT393249 HIP393242:HIP393249 HSL393242:HSL393249 ICH393242:ICH393249 IMD393242:IMD393249 IVZ393242:IVZ393249 JFV393242:JFV393249 JPR393242:JPR393249 JZN393242:JZN393249 KJJ393242:KJJ393249 KTF393242:KTF393249 LDB393242:LDB393249 LMX393242:LMX393249 LWT393242:LWT393249 MGP393242:MGP393249 MQL393242:MQL393249 NAH393242:NAH393249 NKD393242:NKD393249 NTZ393242:NTZ393249 ODV393242:ODV393249 ONR393242:ONR393249 OXN393242:OXN393249 PHJ393242:PHJ393249 PRF393242:PRF393249 QBB393242:QBB393249 QKX393242:QKX393249 QUT393242:QUT393249 REP393242:REP393249 ROL393242:ROL393249 RYH393242:RYH393249 SID393242:SID393249 SRZ393242:SRZ393249 TBV393242:TBV393249 TLR393242:TLR393249 TVN393242:TVN393249 UFJ393242:UFJ393249 UPF393242:UPF393249 UZB393242:UZB393249 VIX393242:VIX393249 VST393242:VST393249 WCP393242:WCP393249 WML393242:WML393249 WWH393242:WWH393249 Z458778:Z458785 JV458778:JV458785 TR458778:TR458785 ADN458778:ADN458785 ANJ458778:ANJ458785 AXF458778:AXF458785 BHB458778:BHB458785 BQX458778:BQX458785 CAT458778:CAT458785 CKP458778:CKP458785 CUL458778:CUL458785 DEH458778:DEH458785 DOD458778:DOD458785 DXZ458778:DXZ458785 EHV458778:EHV458785 ERR458778:ERR458785 FBN458778:FBN458785 FLJ458778:FLJ458785 FVF458778:FVF458785 GFB458778:GFB458785 GOX458778:GOX458785 GYT458778:GYT458785 HIP458778:HIP458785 HSL458778:HSL458785 ICH458778:ICH458785 IMD458778:IMD458785 IVZ458778:IVZ458785 JFV458778:JFV458785 JPR458778:JPR458785 JZN458778:JZN458785 KJJ458778:KJJ458785 KTF458778:KTF458785 LDB458778:LDB458785 LMX458778:LMX458785 LWT458778:LWT458785 MGP458778:MGP458785 MQL458778:MQL458785 NAH458778:NAH458785 NKD458778:NKD458785 NTZ458778:NTZ458785 ODV458778:ODV458785 ONR458778:ONR458785 OXN458778:OXN458785 PHJ458778:PHJ458785 PRF458778:PRF458785 QBB458778:QBB458785 QKX458778:QKX458785 QUT458778:QUT458785 REP458778:REP458785 ROL458778:ROL458785 RYH458778:RYH458785 SID458778:SID458785 SRZ458778:SRZ458785 TBV458778:TBV458785 TLR458778:TLR458785 TVN458778:TVN458785 UFJ458778:UFJ458785 UPF458778:UPF458785 UZB458778:UZB458785 VIX458778:VIX458785 VST458778:VST458785 WCP458778:WCP458785 WML458778:WML458785 WWH458778:WWH458785 Z524314:Z524321 JV524314:JV524321 TR524314:TR524321 ADN524314:ADN524321 ANJ524314:ANJ524321 AXF524314:AXF524321 BHB524314:BHB524321 BQX524314:BQX524321 CAT524314:CAT524321 CKP524314:CKP524321 CUL524314:CUL524321 DEH524314:DEH524321 DOD524314:DOD524321 DXZ524314:DXZ524321 EHV524314:EHV524321 ERR524314:ERR524321 FBN524314:FBN524321 FLJ524314:FLJ524321 FVF524314:FVF524321 GFB524314:GFB524321 GOX524314:GOX524321 GYT524314:GYT524321 HIP524314:HIP524321 HSL524314:HSL524321 ICH524314:ICH524321 IMD524314:IMD524321 IVZ524314:IVZ524321 JFV524314:JFV524321 JPR524314:JPR524321 JZN524314:JZN524321 KJJ524314:KJJ524321 KTF524314:KTF524321 LDB524314:LDB524321 LMX524314:LMX524321 LWT524314:LWT524321 MGP524314:MGP524321 MQL524314:MQL524321 NAH524314:NAH524321 NKD524314:NKD524321 NTZ524314:NTZ524321 ODV524314:ODV524321 ONR524314:ONR524321 OXN524314:OXN524321 PHJ524314:PHJ524321 PRF524314:PRF524321 QBB524314:QBB524321 QKX524314:QKX524321 QUT524314:QUT524321 REP524314:REP524321 ROL524314:ROL524321 RYH524314:RYH524321 SID524314:SID524321 SRZ524314:SRZ524321 TBV524314:TBV524321 TLR524314:TLR524321 TVN524314:TVN524321 UFJ524314:UFJ524321 UPF524314:UPF524321 UZB524314:UZB524321 VIX524314:VIX524321 VST524314:VST524321 WCP524314:WCP524321 WML524314:WML524321 WWH524314:WWH524321 Z589850:Z589857 JV589850:JV589857 TR589850:TR589857 ADN589850:ADN589857 ANJ589850:ANJ589857 AXF589850:AXF589857 BHB589850:BHB589857 BQX589850:BQX589857 CAT589850:CAT589857 CKP589850:CKP589857 CUL589850:CUL589857 DEH589850:DEH589857 DOD589850:DOD589857 DXZ589850:DXZ589857 EHV589850:EHV589857 ERR589850:ERR589857 FBN589850:FBN589857 FLJ589850:FLJ589857 FVF589850:FVF589857 GFB589850:GFB589857 GOX589850:GOX589857 GYT589850:GYT589857 HIP589850:HIP589857 HSL589850:HSL589857 ICH589850:ICH589857 IMD589850:IMD589857 IVZ589850:IVZ589857 JFV589850:JFV589857 JPR589850:JPR589857 JZN589850:JZN589857 KJJ589850:KJJ589857 KTF589850:KTF589857 LDB589850:LDB589857 LMX589850:LMX589857 LWT589850:LWT589857 MGP589850:MGP589857 MQL589850:MQL589857 NAH589850:NAH589857 NKD589850:NKD589857 NTZ589850:NTZ589857 ODV589850:ODV589857 ONR589850:ONR589857 OXN589850:OXN589857 PHJ589850:PHJ589857 PRF589850:PRF589857 QBB589850:QBB589857 QKX589850:QKX589857 QUT589850:QUT589857 REP589850:REP589857 ROL589850:ROL589857 RYH589850:RYH589857 SID589850:SID589857 SRZ589850:SRZ589857 TBV589850:TBV589857 TLR589850:TLR589857 TVN589850:TVN589857 UFJ589850:UFJ589857 UPF589850:UPF589857 UZB589850:UZB589857 VIX589850:VIX589857 VST589850:VST589857 WCP589850:WCP589857 WML589850:WML589857 WWH589850:WWH589857 Z655386:Z655393 JV655386:JV655393 TR655386:TR655393 ADN655386:ADN655393 ANJ655386:ANJ655393 AXF655386:AXF655393 BHB655386:BHB655393 BQX655386:BQX655393 CAT655386:CAT655393 CKP655386:CKP655393 CUL655386:CUL655393 DEH655386:DEH655393 DOD655386:DOD655393 DXZ655386:DXZ655393 EHV655386:EHV655393 ERR655386:ERR655393 FBN655386:FBN655393 FLJ655386:FLJ655393 FVF655386:FVF655393 GFB655386:GFB655393 GOX655386:GOX655393 GYT655386:GYT655393 HIP655386:HIP655393 HSL655386:HSL655393 ICH655386:ICH655393 IMD655386:IMD655393 IVZ655386:IVZ655393 JFV655386:JFV655393 JPR655386:JPR655393 JZN655386:JZN655393 KJJ655386:KJJ655393 KTF655386:KTF655393 LDB655386:LDB655393 LMX655386:LMX655393 LWT655386:LWT655393 MGP655386:MGP655393 MQL655386:MQL655393 NAH655386:NAH655393 NKD655386:NKD655393 NTZ655386:NTZ655393 ODV655386:ODV655393 ONR655386:ONR655393 OXN655386:OXN655393 PHJ655386:PHJ655393 PRF655386:PRF655393 QBB655386:QBB655393 QKX655386:QKX655393 QUT655386:QUT655393 REP655386:REP655393 ROL655386:ROL655393 RYH655386:RYH655393 SID655386:SID655393 SRZ655386:SRZ655393 TBV655386:TBV655393 TLR655386:TLR655393 TVN655386:TVN655393 UFJ655386:UFJ655393 UPF655386:UPF655393 UZB655386:UZB655393 VIX655386:VIX655393 VST655386:VST655393 WCP655386:WCP655393 WML655386:WML655393 WWH655386:WWH655393 Z720922:Z720929 JV720922:JV720929 TR720922:TR720929 ADN720922:ADN720929 ANJ720922:ANJ720929 AXF720922:AXF720929 BHB720922:BHB720929 BQX720922:BQX720929 CAT720922:CAT720929 CKP720922:CKP720929 CUL720922:CUL720929 DEH720922:DEH720929 DOD720922:DOD720929 DXZ720922:DXZ720929 EHV720922:EHV720929 ERR720922:ERR720929 FBN720922:FBN720929 FLJ720922:FLJ720929 FVF720922:FVF720929 GFB720922:GFB720929 GOX720922:GOX720929 GYT720922:GYT720929 HIP720922:HIP720929 HSL720922:HSL720929 ICH720922:ICH720929 IMD720922:IMD720929 IVZ720922:IVZ720929 JFV720922:JFV720929 JPR720922:JPR720929 JZN720922:JZN720929 KJJ720922:KJJ720929 KTF720922:KTF720929 LDB720922:LDB720929 LMX720922:LMX720929 LWT720922:LWT720929 MGP720922:MGP720929 MQL720922:MQL720929 NAH720922:NAH720929 NKD720922:NKD720929 NTZ720922:NTZ720929 ODV720922:ODV720929 ONR720922:ONR720929 OXN720922:OXN720929 PHJ720922:PHJ720929 PRF720922:PRF720929 QBB720922:QBB720929 QKX720922:QKX720929 QUT720922:QUT720929 REP720922:REP720929 ROL720922:ROL720929 RYH720922:RYH720929 SID720922:SID720929 SRZ720922:SRZ720929 TBV720922:TBV720929 TLR720922:TLR720929 TVN720922:TVN720929 UFJ720922:UFJ720929 UPF720922:UPF720929 UZB720922:UZB720929 VIX720922:VIX720929 VST720922:VST720929 WCP720922:WCP720929 WML720922:WML720929 WWH720922:WWH720929 Z786458:Z786465 JV786458:JV786465 TR786458:TR786465 ADN786458:ADN786465 ANJ786458:ANJ786465 AXF786458:AXF786465 BHB786458:BHB786465 BQX786458:BQX786465 CAT786458:CAT786465 CKP786458:CKP786465 CUL786458:CUL786465 DEH786458:DEH786465 DOD786458:DOD786465 DXZ786458:DXZ786465 EHV786458:EHV786465 ERR786458:ERR786465 FBN786458:FBN786465 FLJ786458:FLJ786465 FVF786458:FVF786465 GFB786458:GFB786465 GOX786458:GOX786465 GYT786458:GYT786465 HIP786458:HIP786465 HSL786458:HSL786465 ICH786458:ICH786465 IMD786458:IMD786465 IVZ786458:IVZ786465 JFV786458:JFV786465 JPR786458:JPR786465 JZN786458:JZN786465 KJJ786458:KJJ786465 KTF786458:KTF786465 LDB786458:LDB786465 LMX786458:LMX786465 LWT786458:LWT786465 MGP786458:MGP786465 MQL786458:MQL786465 NAH786458:NAH786465 NKD786458:NKD786465 NTZ786458:NTZ786465 ODV786458:ODV786465 ONR786458:ONR786465 OXN786458:OXN786465 PHJ786458:PHJ786465 PRF786458:PRF786465 QBB786458:QBB786465 QKX786458:QKX786465 QUT786458:QUT786465 REP786458:REP786465 ROL786458:ROL786465 RYH786458:RYH786465 SID786458:SID786465 SRZ786458:SRZ786465 TBV786458:TBV786465 TLR786458:TLR786465 TVN786458:TVN786465 UFJ786458:UFJ786465 UPF786458:UPF786465 UZB786458:UZB786465 VIX786458:VIX786465 VST786458:VST786465 WCP786458:WCP786465 WML786458:WML786465 WWH786458:WWH786465 Z851994:Z852001 JV851994:JV852001 TR851994:TR852001 ADN851994:ADN852001 ANJ851994:ANJ852001 AXF851994:AXF852001 BHB851994:BHB852001 BQX851994:BQX852001 CAT851994:CAT852001 CKP851994:CKP852001 CUL851994:CUL852001 DEH851994:DEH852001 DOD851994:DOD852001 DXZ851994:DXZ852001 EHV851994:EHV852001 ERR851994:ERR852001 FBN851994:FBN852001 FLJ851994:FLJ852001 FVF851994:FVF852001 GFB851994:GFB852001 GOX851994:GOX852001 GYT851994:GYT852001 HIP851994:HIP852001 HSL851994:HSL852001 ICH851994:ICH852001 IMD851994:IMD852001 IVZ851994:IVZ852001 JFV851994:JFV852001 JPR851994:JPR852001 JZN851994:JZN852001 KJJ851994:KJJ852001 KTF851994:KTF852001 LDB851994:LDB852001 LMX851994:LMX852001 LWT851994:LWT852001 MGP851994:MGP852001 MQL851994:MQL852001 NAH851994:NAH852001 NKD851994:NKD852001 NTZ851994:NTZ852001 ODV851994:ODV852001 ONR851994:ONR852001 OXN851994:OXN852001 PHJ851994:PHJ852001 PRF851994:PRF852001 QBB851994:QBB852001 QKX851994:QKX852001 QUT851994:QUT852001 REP851994:REP852001 ROL851994:ROL852001 RYH851994:RYH852001 SID851994:SID852001 SRZ851994:SRZ852001 TBV851994:TBV852001 TLR851994:TLR852001 TVN851994:TVN852001 UFJ851994:UFJ852001 UPF851994:UPF852001 UZB851994:UZB852001 VIX851994:VIX852001 VST851994:VST852001 WCP851994:WCP852001 WML851994:WML852001 WWH851994:WWH852001 Z917530:Z917537 JV917530:JV917537 TR917530:TR917537 ADN917530:ADN917537 ANJ917530:ANJ917537 AXF917530:AXF917537 BHB917530:BHB917537 BQX917530:BQX917537 CAT917530:CAT917537 CKP917530:CKP917537 CUL917530:CUL917537 DEH917530:DEH917537 DOD917530:DOD917537 DXZ917530:DXZ917537 EHV917530:EHV917537 ERR917530:ERR917537 FBN917530:FBN917537 FLJ917530:FLJ917537 FVF917530:FVF917537 GFB917530:GFB917537 GOX917530:GOX917537 GYT917530:GYT917537 HIP917530:HIP917537 HSL917530:HSL917537 ICH917530:ICH917537 IMD917530:IMD917537 IVZ917530:IVZ917537 JFV917530:JFV917537 JPR917530:JPR917537 JZN917530:JZN917537 KJJ917530:KJJ917537 KTF917530:KTF917537 LDB917530:LDB917537 LMX917530:LMX917537 LWT917530:LWT917537 MGP917530:MGP917537 MQL917530:MQL917537 NAH917530:NAH917537 NKD917530:NKD917537 NTZ917530:NTZ917537 ODV917530:ODV917537 ONR917530:ONR917537 OXN917530:OXN917537 PHJ917530:PHJ917537 PRF917530:PRF917537 QBB917530:QBB917537 QKX917530:QKX917537 QUT917530:QUT917537 REP917530:REP917537 ROL917530:ROL917537 RYH917530:RYH917537 SID917530:SID917537 SRZ917530:SRZ917537 TBV917530:TBV917537 TLR917530:TLR917537 TVN917530:TVN917537 UFJ917530:UFJ917537 UPF917530:UPF917537 UZB917530:UZB917537 VIX917530:VIX917537 VST917530:VST917537 WCP917530:WCP917537 WML917530:WML917537 WWH917530:WWH917537 Z983066:Z983073 JV983066:JV983073 TR983066:TR983073 ADN983066:ADN983073 ANJ983066:ANJ983073 AXF983066:AXF983073 BHB983066:BHB983073 BQX983066:BQX983073 CAT983066:CAT983073 CKP983066:CKP983073 CUL983066:CUL983073 DEH983066:DEH983073 DOD983066:DOD983073 DXZ983066:DXZ983073 EHV983066:EHV983073 ERR983066:ERR983073 FBN983066:FBN983073 FLJ983066:FLJ983073 FVF983066:FVF983073 GFB983066:GFB983073 GOX983066:GOX983073 GYT983066:GYT983073 HIP983066:HIP983073 HSL983066:HSL983073 ICH983066:ICH983073 IMD983066:IMD983073 IVZ983066:IVZ983073 JFV983066:JFV983073 JPR983066:JPR983073 JZN983066:JZN983073 KJJ983066:KJJ983073 KTF983066:KTF983073 LDB983066:LDB983073 LMX983066:LMX983073 LWT983066:LWT983073 MGP983066:MGP983073 MQL983066:MQL983073 NAH983066:NAH983073 NKD983066:NKD983073 NTZ983066:NTZ983073 ODV983066:ODV983073 ONR983066:ONR983073 OXN983066:OXN983073 PHJ983066:PHJ983073 PRF983066:PRF983073 QBB983066:QBB983073 QKX983066:QKX983073 QUT983066:QUT983073 REP983066:REP983073 ROL983066:ROL983073 RYH983066:RYH983073 SID983066:SID983073 SRZ983066:SRZ983073 TBV983066:TBV983073 TLR983066:TLR983073 TVN983066:TVN983073 UFJ983066:UFJ983073 UPF983066:UPF983073 UZB983066:UZB983073 VIX983066:VIX983073 VST983066:VST983073 WCP983066:WCP983073 WML983066:WML983073 WWH983066:WWH983073" xr:uid="{65F87B79-E96B-4E52-A8A0-66FEB0339126}">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J31:J33 JF31:JF33 TB31:TB33 ACX31:ACX33 AMT31:AMT33 AWP31:AWP33 BGL31:BGL33 BQH31:BQH33 CAD31:CAD33 CJZ31:CJZ33 CTV31:CTV33 DDR31:DDR33 DNN31:DNN33 DXJ31:DXJ33 EHF31:EHF33 ERB31:ERB33 FAX31:FAX33 FKT31:FKT33 FUP31:FUP33 GEL31:GEL33 GOH31:GOH33 GYD31:GYD33 HHZ31:HHZ33 HRV31:HRV33 IBR31:IBR33 ILN31:ILN33 IVJ31:IVJ33 JFF31:JFF33 JPB31:JPB33 JYX31:JYX33 KIT31:KIT33 KSP31:KSP33 LCL31:LCL33 LMH31:LMH33 LWD31:LWD33 MFZ31:MFZ33 MPV31:MPV33 MZR31:MZR33 NJN31:NJN33 NTJ31:NTJ33 ODF31:ODF33 ONB31:ONB33 OWX31:OWX33 PGT31:PGT33 PQP31:PQP33 QAL31:QAL33 QKH31:QKH33 QUD31:QUD33 RDZ31:RDZ33 RNV31:RNV33 RXR31:RXR33 SHN31:SHN33 SRJ31:SRJ33 TBF31:TBF33 TLB31:TLB33 TUX31:TUX33 UET31:UET33 UOP31:UOP33 UYL31:UYL33 VIH31:VIH33 VSD31:VSD33 WBZ31:WBZ33 WLV31:WLV33 WVR31:WVR33 J65567:J65569 JF65567:JF65569 TB65567:TB65569 ACX65567:ACX65569 AMT65567:AMT65569 AWP65567:AWP65569 BGL65567:BGL65569 BQH65567:BQH65569 CAD65567:CAD65569 CJZ65567:CJZ65569 CTV65567:CTV65569 DDR65567:DDR65569 DNN65567:DNN65569 DXJ65567:DXJ65569 EHF65567:EHF65569 ERB65567:ERB65569 FAX65567:FAX65569 FKT65567:FKT65569 FUP65567:FUP65569 GEL65567:GEL65569 GOH65567:GOH65569 GYD65567:GYD65569 HHZ65567:HHZ65569 HRV65567:HRV65569 IBR65567:IBR65569 ILN65567:ILN65569 IVJ65567:IVJ65569 JFF65567:JFF65569 JPB65567:JPB65569 JYX65567:JYX65569 KIT65567:KIT65569 KSP65567:KSP65569 LCL65567:LCL65569 LMH65567:LMH65569 LWD65567:LWD65569 MFZ65567:MFZ65569 MPV65567:MPV65569 MZR65567:MZR65569 NJN65567:NJN65569 NTJ65567:NTJ65569 ODF65567:ODF65569 ONB65567:ONB65569 OWX65567:OWX65569 PGT65567:PGT65569 PQP65567:PQP65569 QAL65567:QAL65569 QKH65567:QKH65569 QUD65567:QUD65569 RDZ65567:RDZ65569 RNV65567:RNV65569 RXR65567:RXR65569 SHN65567:SHN65569 SRJ65567:SRJ65569 TBF65567:TBF65569 TLB65567:TLB65569 TUX65567:TUX65569 UET65567:UET65569 UOP65567:UOP65569 UYL65567:UYL65569 VIH65567:VIH65569 VSD65567:VSD65569 WBZ65567:WBZ65569 WLV65567:WLV65569 WVR65567:WVR65569 J131103:J131105 JF131103:JF131105 TB131103:TB131105 ACX131103:ACX131105 AMT131103:AMT131105 AWP131103:AWP131105 BGL131103:BGL131105 BQH131103:BQH131105 CAD131103:CAD131105 CJZ131103:CJZ131105 CTV131103:CTV131105 DDR131103:DDR131105 DNN131103:DNN131105 DXJ131103:DXJ131105 EHF131103:EHF131105 ERB131103:ERB131105 FAX131103:FAX131105 FKT131103:FKT131105 FUP131103:FUP131105 GEL131103:GEL131105 GOH131103:GOH131105 GYD131103:GYD131105 HHZ131103:HHZ131105 HRV131103:HRV131105 IBR131103:IBR131105 ILN131103:ILN131105 IVJ131103:IVJ131105 JFF131103:JFF131105 JPB131103:JPB131105 JYX131103:JYX131105 KIT131103:KIT131105 KSP131103:KSP131105 LCL131103:LCL131105 LMH131103:LMH131105 LWD131103:LWD131105 MFZ131103:MFZ131105 MPV131103:MPV131105 MZR131103:MZR131105 NJN131103:NJN131105 NTJ131103:NTJ131105 ODF131103:ODF131105 ONB131103:ONB131105 OWX131103:OWX131105 PGT131103:PGT131105 PQP131103:PQP131105 QAL131103:QAL131105 QKH131103:QKH131105 QUD131103:QUD131105 RDZ131103:RDZ131105 RNV131103:RNV131105 RXR131103:RXR131105 SHN131103:SHN131105 SRJ131103:SRJ131105 TBF131103:TBF131105 TLB131103:TLB131105 TUX131103:TUX131105 UET131103:UET131105 UOP131103:UOP131105 UYL131103:UYL131105 VIH131103:VIH131105 VSD131103:VSD131105 WBZ131103:WBZ131105 WLV131103:WLV131105 WVR131103:WVR131105 J196639:J196641 JF196639:JF196641 TB196639:TB196641 ACX196639:ACX196641 AMT196639:AMT196641 AWP196639:AWP196641 BGL196639:BGL196641 BQH196639:BQH196641 CAD196639:CAD196641 CJZ196639:CJZ196641 CTV196639:CTV196641 DDR196639:DDR196641 DNN196639:DNN196641 DXJ196639:DXJ196641 EHF196639:EHF196641 ERB196639:ERB196641 FAX196639:FAX196641 FKT196639:FKT196641 FUP196639:FUP196641 GEL196639:GEL196641 GOH196639:GOH196641 GYD196639:GYD196641 HHZ196639:HHZ196641 HRV196639:HRV196641 IBR196639:IBR196641 ILN196639:ILN196641 IVJ196639:IVJ196641 JFF196639:JFF196641 JPB196639:JPB196641 JYX196639:JYX196641 KIT196639:KIT196641 KSP196639:KSP196641 LCL196639:LCL196641 LMH196639:LMH196641 LWD196639:LWD196641 MFZ196639:MFZ196641 MPV196639:MPV196641 MZR196639:MZR196641 NJN196639:NJN196641 NTJ196639:NTJ196641 ODF196639:ODF196641 ONB196639:ONB196641 OWX196639:OWX196641 PGT196639:PGT196641 PQP196639:PQP196641 QAL196639:QAL196641 QKH196639:QKH196641 QUD196639:QUD196641 RDZ196639:RDZ196641 RNV196639:RNV196641 RXR196639:RXR196641 SHN196639:SHN196641 SRJ196639:SRJ196641 TBF196639:TBF196641 TLB196639:TLB196641 TUX196639:TUX196641 UET196639:UET196641 UOP196639:UOP196641 UYL196639:UYL196641 VIH196639:VIH196641 VSD196639:VSD196641 WBZ196639:WBZ196641 WLV196639:WLV196641 WVR196639:WVR196641 J262175:J262177 JF262175:JF262177 TB262175:TB262177 ACX262175:ACX262177 AMT262175:AMT262177 AWP262175:AWP262177 BGL262175:BGL262177 BQH262175:BQH262177 CAD262175:CAD262177 CJZ262175:CJZ262177 CTV262175:CTV262177 DDR262175:DDR262177 DNN262175:DNN262177 DXJ262175:DXJ262177 EHF262175:EHF262177 ERB262175:ERB262177 FAX262175:FAX262177 FKT262175:FKT262177 FUP262175:FUP262177 GEL262175:GEL262177 GOH262175:GOH262177 GYD262175:GYD262177 HHZ262175:HHZ262177 HRV262175:HRV262177 IBR262175:IBR262177 ILN262175:ILN262177 IVJ262175:IVJ262177 JFF262175:JFF262177 JPB262175:JPB262177 JYX262175:JYX262177 KIT262175:KIT262177 KSP262175:KSP262177 LCL262175:LCL262177 LMH262175:LMH262177 LWD262175:LWD262177 MFZ262175:MFZ262177 MPV262175:MPV262177 MZR262175:MZR262177 NJN262175:NJN262177 NTJ262175:NTJ262177 ODF262175:ODF262177 ONB262175:ONB262177 OWX262175:OWX262177 PGT262175:PGT262177 PQP262175:PQP262177 QAL262175:QAL262177 QKH262175:QKH262177 QUD262175:QUD262177 RDZ262175:RDZ262177 RNV262175:RNV262177 RXR262175:RXR262177 SHN262175:SHN262177 SRJ262175:SRJ262177 TBF262175:TBF262177 TLB262175:TLB262177 TUX262175:TUX262177 UET262175:UET262177 UOP262175:UOP262177 UYL262175:UYL262177 VIH262175:VIH262177 VSD262175:VSD262177 WBZ262175:WBZ262177 WLV262175:WLV262177 WVR262175:WVR262177 J327711:J327713 JF327711:JF327713 TB327711:TB327713 ACX327711:ACX327713 AMT327711:AMT327713 AWP327711:AWP327713 BGL327711:BGL327713 BQH327711:BQH327713 CAD327711:CAD327713 CJZ327711:CJZ327713 CTV327711:CTV327713 DDR327711:DDR327713 DNN327711:DNN327713 DXJ327711:DXJ327713 EHF327711:EHF327713 ERB327711:ERB327713 FAX327711:FAX327713 FKT327711:FKT327713 FUP327711:FUP327713 GEL327711:GEL327713 GOH327711:GOH327713 GYD327711:GYD327713 HHZ327711:HHZ327713 HRV327711:HRV327713 IBR327711:IBR327713 ILN327711:ILN327713 IVJ327711:IVJ327713 JFF327711:JFF327713 JPB327711:JPB327713 JYX327711:JYX327713 KIT327711:KIT327713 KSP327711:KSP327713 LCL327711:LCL327713 LMH327711:LMH327713 LWD327711:LWD327713 MFZ327711:MFZ327713 MPV327711:MPV327713 MZR327711:MZR327713 NJN327711:NJN327713 NTJ327711:NTJ327713 ODF327711:ODF327713 ONB327711:ONB327713 OWX327711:OWX327713 PGT327711:PGT327713 PQP327711:PQP327713 QAL327711:QAL327713 QKH327711:QKH327713 QUD327711:QUD327713 RDZ327711:RDZ327713 RNV327711:RNV327713 RXR327711:RXR327713 SHN327711:SHN327713 SRJ327711:SRJ327713 TBF327711:TBF327713 TLB327711:TLB327713 TUX327711:TUX327713 UET327711:UET327713 UOP327711:UOP327713 UYL327711:UYL327713 VIH327711:VIH327713 VSD327711:VSD327713 WBZ327711:WBZ327713 WLV327711:WLV327713 WVR327711:WVR327713 J393247:J393249 JF393247:JF393249 TB393247:TB393249 ACX393247:ACX393249 AMT393247:AMT393249 AWP393247:AWP393249 BGL393247:BGL393249 BQH393247:BQH393249 CAD393247:CAD393249 CJZ393247:CJZ393249 CTV393247:CTV393249 DDR393247:DDR393249 DNN393247:DNN393249 DXJ393247:DXJ393249 EHF393247:EHF393249 ERB393247:ERB393249 FAX393247:FAX393249 FKT393247:FKT393249 FUP393247:FUP393249 GEL393247:GEL393249 GOH393247:GOH393249 GYD393247:GYD393249 HHZ393247:HHZ393249 HRV393247:HRV393249 IBR393247:IBR393249 ILN393247:ILN393249 IVJ393247:IVJ393249 JFF393247:JFF393249 JPB393247:JPB393249 JYX393247:JYX393249 KIT393247:KIT393249 KSP393247:KSP393249 LCL393247:LCL393249 LMH393247:LMH393249 LWD393247:LWD393249 MFZ393247:MFZ393249 MPV393247:MPV393249 MZR393247:MZR393249 NJN393247:NJN393249 NTJ393247:NTJ393249 ODF393247:ODF393249 ONB393247:ONB393249 OWX393247:OWX393249 PGT393247:PGT393249 PQP393247:PQP393249 QAL393247:QAL393249 QKH393247:QKH393249 QUD393247:QUD393249 RDZ393247:RDZ393249 RNV393247:RNV393249 RXR393247:RXR393249 SHN393247:SHN393249 SRJ393247:SRJ393249 TBF393247:TBF393249 TLB393247:TLB393249 TUX393247:TUX393249 UET393247:UET393249 UOP393247:UOP393249 UYL393247:UYL393249 VIH393247:VIH393249 VSD393247:VSD393249 WBZ393247:WBZ393249 WLV393247:WLV393249 WVR393247:WVR393249 J458783:J458785 JF458783:JF458785 TB458783:TB458785 ACX458783:ACX458785 AMT458783:AMT458785 AWP458783:AWP458785 BGL458783:BGL458785 BQH458783:BQH458785 CAD458783:CAD458785 CJZ458783:CJZ458785 CTV458783:CTV458785 DDR458783:DDR458785 DNN458783:DNN458785 DXJ458783:DXJ458785 EHF458783:EHF458785 ERB458783:ERB458785 FAX458783:FAX458785 FKT458783:FKT458785 FUP458783:FUP458785 GEL458783:GEL458785 GOH458783:GOH458785 GYD458783:GYD458785 HHZ458783:HHZ458785 HRV458783:HRV458785 IBR458783:IBR458785 ILN458783:ILN458785 IVJ458783:IVJ458785 JFF458783:JFF458785 JPB458783:JPB458785 JYX458783:JYX458785 KIT458783:KIT458785 KSP458783:KSP458785 LCL458783:LCL458785 LMH458783:LMH458785 LWD458783:LWD458785 MFZ458783:MFZ458785 MPV458783:MPV458785 MZR458783:MZR458785 NJN458783:NJN458785 NTJ458783:NTJ458785 ODF458783:ODF458785 ONB458783:ONB458785 OWX458783:OWX458785 PGT458783:PGT458785 PQP458783:PQP458785 QAL458783:QAL458785 QKH458783:QKH458785 QUD458783:QUD458785 RDZ458783:RDZ458785 RNV458783:RNV458785 RXR458783:RXR458785 SHN458783:SHN458785 SRJ458783:SRJ458785 TBF458783:TBF458785 TLB458783:TLB458785 TUX458783:TUX458785 UET458783:UET458785 UOP458783:UOP458785 UYL458783:UYL458785 VIH458783:VIH458785 VSD458783:VSD458785 WBZ458783:WBZ458785 WLV458783:WLV458785 WVR458783:WVR458785 J524319:J524321 JF524319:JF524321 TB524319:TB524321 ACX524319:ACX524321 AMT524319:AMT524321 AWP524319:AWP524321 BGL524319:BGL524321 BQH524319:BQH524321 CAD524319:CAD524321 CJZ524319:CJZ524321 CTV524319:CTV524321 DDR524319:DDR524321 DNN524319:DNN524321 DXJ524319:DXJ524321 EHF524319:EHF524321 ERB524319:ERB524321 FAX524319:FAX524321 FKT524319:FKT524321 FUP524319:FUP524321 GEL524319:GEL524321 GOH524319:GOH524321 GYD524319:GYD524321 HHZ524319:HHZ524321 HRV524319:HRV524321 IBR524319:IBR524321 ILN524319:ILN524321 IVJ524319:IVJ524321 JFF524319:JFF524321 JPB524319:JPB524321 JYX524319:JYX524321 KIT524319:KIT524321 KSP524319:KSP524321 LCL524319:LCL524321 LMH524319:LMH524321 LWD524319:LWD524321 MFZ524319:MFZ524321 MPV524319:MPV524321 MZR524319:MZR524321 NJN524319:NJN524321 NTJ524319:NTJ524321 ODF524319:ODF524321 ONB524319:ONB524321 OWX524319:OWX524321 PGT524319:PGT524321 PQP524319:PQP524321 QAL524319:QAL524321 QKH524319:QKH524321 QUD524319:QUD524321 RDZ524319:RDZ524321 RNV524319:RNV524321 RXR524319:RXR524321 SHN524319:SHN524321 SRJ524319:SRJ524321 TBF524319:TBF524321 TLB524319:TLB524321 TUX524319:TUX524321 UET524319:UET524321 UOP524319:UOP524321 UYL524319:UYL524321 VIH524319:VIH524321 VSD524319:VSD524321 WBZ524319:WBZ524321 WLV524319:WLV524321 WVR524319:WVR524321 J589855:J589857 JF589855:JF589857 TB589855:TB589857 ACX589855:ACX589857 AMT589855:AMT589857 AWP589855:AWP589857 BGL589855:BGL589857 BQH589855:BQH589857 CAD589855:CAD589857 CJZ589855:CJZ589857 CTV589855:CTV589857 DDR589855:DDR589857 DNN589855:DNN589857 DXJ589855:DXJ589857 EHF589855:EHF589857 ERB589855:ERB589857 FAX589855:FAX589857 FKT589855:FKT589857 FUP589855:FUP589857 GEL589855:GEL589857 GOH589855:GOH589857 GYD589855:GYD589857 HHZ589855:HHZ589857 HRV589855:HRV589857 IBR589855:IBR589857 ILN589855:ILN589857 IVJ589855:IVJ589857 JFF589855:JFF589857 JPB589855:JPB589857 JYX589855:JYX589857 KIT589855:KIT589857 KSP589855:KSP589857 LCL589855:LCL589857 LMH589855:LMH589857 LWD589855:LWD589857 MFZ589855:MFZ589857 MPV589855:MPV589857 MZR589855:MZR589857 NJN589855:NJN589857 NTJ589855:NTJ589857 ODF589855:ODF589857 ONB589855:ONB589857 OWX589855:OWX589857 PGT589855:PGT589857 PQP589855:PQP589857 QAL589855:QAL589857 QKH589855:QKH589857 QUD589855:QUD589857 RDZ589855:RDZ589857 RNV589855:RNV589857 RXR589855:RXR589857 SHN589855:SHN589857 SRJ589855:SRJ589857 TBF589855:TBF589857 TLB589855:TLB589857 TUX589855:TUX589857 UET589855:UET589857 UOP589855:UOP589857 UYL589855:UYL589857 VIH589855:VIH589857 VSD589855:VSD589857 WBZ589855:WBZ589857 WLV589855:WLV589857 WVR589855:WVR589857 J655391:J655393 JF655391:JF655393 TB655391:TB655393 ACX655391:ACX655393 AMT655391:AMT655393 AWP655391:AWP655393 BGL655391:BGL655393 BQH655391:BQH655393 CAD655391:CAD655393 CJZ655391:CJZ655393 CTV655391:CTV655393 DDR655391:DDR655393 DNN655391:DNN655393 DXJ655391:DXJ655393 EHF655391:EHF655393 ERB655391:ERB655393 FAX655391:FAX655393 FKT655391:FKT655393 FUP655391:FUP655393 GEL655391:GEL655393 GOH655391:GOH655393 GYD655391:GYD655393 HHZ655391:HHZ655393 HRV655391:HRV655393 IBR655391:IBR655393 ILN655391:ILN655393 IVJ655391:IVJ655393 JFF655391:JFF655393 JPB655391:JPB655393 JYX655391:JYX655393 KIT655391:KIT655393 KSP655391:KSP655393 LCL655391:LCL655393 LMH655391:LMH655393 LWD655391:LWD655393 MFZ655391:MFZ655393 MPV655391:MPV655393 MZR655391:MZR655393 NJN655391:NJN655393 NTJ655391:NTJ655393 ODF655391:ODF655393 ONB655391:ONB655393 OWX655391:OWX655393 PGT655391:PGT655393 PQP655391:PQP655393 QAL655391:QAL655393 QKH655391:QKH655393 QUD655391:QUD655393 RDZ655391:RDZ655393 RNV655391:RNV655393 RXR655391:RXR655393 SHN655391:SHN655393 SRJ655391:SRJ655393 TBF655391:TBF655393 TLB655391:TLB655393 TUX655391:TUX655393 UET655391:UET655393 UOP655391:UOP655393 UYL655391:UYL655393 VIH655391:VIH655393 VSD655391:VSD655393 WBZ655391:WBZ655393 WLV655391:WLV655393 WVR655391:WVR655393 J720927:J720929 JF720927:JF720929 TB720927:TB720929 ACX720927:ACX720929 AMT720927:AMT720929 AWP720927:AWP720929 BGL720927:BGL720929 BQH720927:BQH720929 CAD720927:CAD720929 CJZ720927:CJZ720929 CTV720927:CTV720929 DDR720927:DDR720929 DNN720927:DNN720929 DXJ720927:DXJ720929 EHF720927:EHF720929 ERB720927:ERB720929 FAX720927:FAX720929 FKT720927:FKT720929 FUP720927:FUP720929 GEL720927:GEL720929 GOH720927:GOH720929 GYD720927:GYD720929 HHZ720927:HHZ720929 HRV720927:HRV720929 IBR720927:IBR720929 ILN720927:ILN720929 IVJ720927:IVJ720929 JFF720927:JFF720929 JPB720927:JPB720929 JYX720927:JYX720929 KIT720927:KIT720929 KSP720927:KSP720929 LCL720927:LCL720929 LMH720927:LMH720929 LWD720927:LWD720929 MFZ720927:MFZ720929 MPV720927:MPV720929 MZR720927:MZR720929 NJN720927:NJN720929 NTJ720927:NTJ720929 ODF720927:ODF720929 ONB720927:ONB720929 OWX720927:OWX720929 PGT720927:PGT720929 PQP720927:PQP720929 QAL720927:QAL720929 QKH720927:QKH720929 QUD720927:QUD720929 RDZ720927:RDZ720929 RNV720927:RNV720929 RXR720927:RXR720929 SHN720927:SHN720929 SRJ720927:SRJ720929 TBF720927:TBF720929 TLB720927:TLB720929 TUX720927:TUX720929 UET720927:UET720929 UOP720927:UOP720929 UYL720927:UYL720929 VIH720927:VIH720929 VSD720927:VSD720929 WBZ720927:WBZ720929 WLV720927:WLV720929 WVR720927:WVR720929 J786463:J786465 JF786463:JF786465 TB786463:TB786465 ACX786463:ACX786465 AMT786463:AMT786465 AWP786463:AWP786465 BGL786463:BGL786465 BQH786463:BQH786465 CAD786463:CAD786465 CJZ786463:CJZ786465 CTV786463:CTV786465 DDR786463:DDR786465 DNN786463:DNN786465 DXJ786463:DXJ786465 EHF786463:EHF786465 ERB786463:ERB786465 FAX786463:FAX786465 FKT786463:FKT786465 FUP786463:FUP786465 GEL786463:GEL786465 GOH786463:GOH786465 GYD786463:GYD786465 HHZ786463:HHZ786465 HRV786463:HRV786465 IBR786463:IBR786465 ILN786463:ILN786465 IVJ786463:IVJ786465 JFF786463:JFF786465 JPB786463:JPB786465 JYX786463:JYX786465 KIT786463:KIT786465 KSP786463:KSP786465 LCL786463:LCL786465 LMH786463:LMH786465 LWD786463:LWD786465 MFZ786463:MFZ786465 MPV786463:MPV786465 MZR786463:MZR786465 NJN786463:NJN786465 NTJ786463:NTJ786465 ODF786463:ODF786465 ONB786463:ONB786465 OWX786463:OWX786465 PGT786463:PGT786465 PQP786463:PQP786465 QAL786463:QAL786465 QKH786463:QKH786465 QUD786463:QUD786465 RDZ786463:RDZ786465 RNV786463:RNV786465 RXR786463:RXR786465 SHN786463:SHN786465 SRJ786463:SRJ786465 TBF786463:TBF786465 TLB786463:TLB786465 TUX786463:TUX786465 UET786463:UET786465 UOP786463:UOP786465 UYL786463:UYL786465 VIH786463:VIH786465 VSD786463:VSD786465 WBZ786463:WBZ786465 WLV786463:WLV786465 WVR786463:WVR786465 J851999:J852001 JF851999:JF852001 TB851999:TB852001 ACX851999:ACX852001 AMT851999:AMT852001 AWP851999:AWP852001 BGL851999:BGL852001 BQH851999:BQH852001 CAD851999:CAD852001 CJZ851999:CJZ852001 CTV851999:CTV852001 DDR851999:DDR852001 DNN851999:DNN852001 DXJ851999:DXJ852001 EHF851999:EHF852001 ERB851999:ERB852001 FAX851999:FAX852001 FKT851999:FKT852001 FUP851999:FUP852001 GEL851999:GEL852001 GOH851999:GOH852001 GYD851999:GYD852001 HHZ851999:HHZ852001 HRV851999:HRV852001 IBR851999:IBR852001 ILN851999:ILN852001 IVJ851999:IVJ852001 JFF851999:JFF852001 JPB851999:JPB852001 JYX851999:JYX852001 KIT851999:KIT852001 KSP851999:KSP852001 LCL851999:LCL852001 LMH851999:LMH852001 LWD851999:LWD852001 MFZ851999:MFZ852001 MPV851999:MPV852001 MZR851999:MZR852001 NJN851999:NJN852001 NTJ851999:NTJ852001 ODF851999:ODF852001 ONB851999:ONB852001 OWX851999:OWX852001 PGT851999:PGT852001 PQP851999:PQP852001 QAL851999:QAL852001 QKH851999:QKH852001 QUD851999:QUD852001 RDZ851999:RDZ852001 RNV851999:RNV852001 RXR851999:RXR852001 SHN851999:SHN852001 SRJ851999:SRJ852001 TBF851999:TBF852001 TLB851999:TLB852001 TUX851999:TUX852001 UET851999:UET852001 UOP851999:UOP852001 UYL851999:UYL852001 VIH851999:VIH852001 VSD851999:VSD852001 WBZ851999:WBZ852001 WLV851999:WLV852001 WVR851999:WVR852001 J917535:J917537 JF917535:JF917537 TB917535:TB917537 ACX917535:ACX917537 AMT917535:AMT917537 AWP917535:AWP917537 BGL917535:BGL917537 BQH917535:BQH917537 CAD917535:CAD917537 CJZ917535:CJZ917537 CTV917535:CTV917537 DDR917535:DDR917537 DNN917535:DNN917537 DXJ917535:DXJ917537 EHF917535:EHF917537 ERB917535:ERB917537 FAX917535:FAX917537 FKT917535:FKT917537 FUP917535:FUP917537 GEL917535:GEL917537 GOH917535:GOH917537 GYD917535:GYD917537 HHZ917535:HHZ917537 HRV917535:HRV917537 IBR917535:IBR917537 ILN917535:ILN917537 IVJ917535:IVJ917537 JFF917535:JFF917537 JPB917535:JPB917537 JYX917535:JYX917537 KIT917535:KIT917537 KSP917535:KSP917537 LCL917535:LCL917537 LMH917535:LMH917537 LWD917535:LWD917537 MFZ917535:MFZ917537 MPV917535:MPV917537 MZR917535:MZR917537 NJN917535:NJN917537 NTJ917535:NTJ917537 ODF917535:ODF917537 ONB917535:ONB917537 OWX917535:OWX917537 PGT917535:PGT917537 PQP917535:PQP917537 QAL917535:QAL917537 QKH917535:QKH917537 QUD917535:QUD917537 RDZ917535:RDZ917537 RNV917535:RNV917537 RXR917535:RXR917537 SHN917535:SHN917537 SRJ917535:SRJ917537 TBF917535:TBF917537 TLB917535:TLB917537 TUX917535:TUX917537 UET917535:UET917537 UOP917535:UOP917537 UYL917535:UYL917537 VIH917535:VIH917537 VSD917535:VSD917537 WBZ917535:WBZ917537 WLV917535:WLV917537 WVR917535:WVR917537 J983071:J983073 JF983071:JF983073 TB983071:TB983073 ACX983071:ACX983073 AMT983071:AMT983073 AWP983071:AWP983073 BGL983071:BGL983073 BQH983071:BQH983073 CAD983071:CAD983073 CJZ983071:CJZ983073 CTV983071:CTV983073 DDR983071:DDR983073 DNN983071:DNN983073 DXJ983071:DXJ983073 EHF983071:EHF983073 ERB983071:ERB983073 FAX983071:FAX983073 FKT983071:FKT983073 FUP983071:FUP983073 GEL983071:GEL983073 GOH983071:GOH983073 GYD983071:GYD983073 HHZ983071:HHZ983073 HRV983071:HRV983073 IBR983071:IBR983073 ILN983071:ILN983073 IVJ983071:IVJ983073 JFF983071:JFF983073 JPB983071:JPB983073 JYX983071:JYX983073 KIT983071:KIT983073 KSP983071:KSP983073 LCL983071:LCL983073 LMH983071:LMH983073 LWD983071:LWD983073 MFZ983071:MFZ983073 MPV983071:MPV983073 MZR983071:MZR983073 NJN983071:NJN983073 NTJ983071:NTJ983073 ODF983071:ODF983073 ONB983071:ONB983073 OWX983071:OWX983073 PGT983071:PGT983073 PQP983071:PQP983073 QAL983071:QAL983073 QKH983071:QKH983073 QUD983071:QUD983073 RDZ983071:RDZ983073 RNV983071:RNV983073 RXR983071:RXR983073 SHN983071:SHN983073 SRJ983071:SRJ983073 TBF983071:TBF983073 TLB983071:TLB983073 TUX983071:TUX983073 UET983071:UET983073 UOP983071:UOP983073 UYL983071:UYL983073 VIH983071:VIH983073 VSD983071:VSD983073 WBZ983071:WBZ983073 WLV983071:WLV983073 WVR983071:WVR983073" xr:uid="{8C7A2FE6-E6D7-475F-89A7-6817FC8B389A}">
      <formula1>-99999999999</formula1>
      <formula2>99999999999</formula2>
    </dataValidation>
    <dataValidation imeMode="off" allowBlank="1" showInputMessage="1" showErrorMessage="1" sqref="I7:T7" xr:uid="{8F6922BE-3725-4CDC-8648-57D70D7D2C79}"/>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23</xdr:row>
                    <xdr:rowOff>0</xdr:rowOff>
                  </from>
                  <to>
                    <xdr:col>8</xdr:col>
                    <xdr:colOff>123825</xdr:colOff>
                    <xdr:row>25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23</xdr:row>
                    <xdr:rowOff>0</xdr:rowOff>
                  </from>
                  <to>
                    <xdr:col>14</xdr:col>
                    <xdr:colOff>85725</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25</xdr:row>
                    <xdr:rowOff>0</xdr:rowOff>
                  </from>
                  <to>
                    <xdr:col>8</xdr:col>
                    <xdr:colOff>123825</xdr:colOff>
                    <xdr:row>27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25</xdr:row>
                    <xdr:rowOff>0</xdr:rowOff>
                  </from>
                  <to>
                    <xdr:col>14</xdr:col>
                    <xdr:colOff>85725</xdr:colOff>
                    <xdr:row>27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47625</xdr:colOff>
                    <xdr:row>30</xdr:row>
                    <xdr:rowOff>38100</xdr:rowOff>
                  </from>
                  <to>
                    <xdr:col>14</xdr:col>
                    <xdr:colOff>85725</xdr:colOff>
                    <xdr:row>30</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38100</xdr:colOff>
                    <xdr:row>30</xdr:row>
                    <xdr:rowOff>19050</xdr:rowOff>
                  </from>
                  <to>
                    <xdr:col>16</xdr:col>
                    <xdr:colOff>85725</xdr:colOff>
                    <xdr:row>30</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57150</xdr:colOff>
                    <xdr:row>31</xdr:row>
                    <xdr:rowOff>0</xdr:rowOff>
                  </from>
                  <to>
                    <xdr:col>14</xdr:col>
                    <xdr:colOff>123825</xdr:colOff>
                    <xdr:row>32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47625</xdr:colOff>
                    <xdr:row>31</xdr:row>
                    <xdr:rowOff>9525</xdr:rowOff>
                  </from>
                  <to>
                    <xdr:col>16</xdr:col>
                    <xdr:colOff>85725</xdr:colOff>
                    <xdr:row>31</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57150</xdr:colOff>
                    <xdr:row>32</xdr:row>
                    <xdr:rowOff>9525</xdr:rowOff>
                  </from>
                  <to>
                    <xdr:col>14</xdr:col>
                    <xdr:colOff>123825</xdr:colOff>
                    <xdr:row>33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47625</xdr:colOff>
                    <xdr:row>32</xdr:row>
                    <xdr:rowOff>38100</xdr:rowOff>
                  </from>
                  <to>
                    <xdr:col>16</xdr:col>
                    <xdr:colOff>85725</xdr:colOff>
                    <xdr:row>32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966A-FA65-4E5D-9728-7D2043BD7A89}">
  <sheetPr>
    <tabColor theme="7" tint="0.79998168889431442"/>
    <pageSetUpPr fitToPage="1"/>
  </sheetPr>
  <dimension ref="A1:BZ136"/>
  <sheetViews>
    <sheetView view="pageBreakPreview" zoomScale="86" zoomScaleNormal="70" zoomScaleSheetLayoutView="86" workbookViewId="0">
      <selection activeCell="AF2" sqref="AF2:AH2"/>
    </sheetView>
  </sheetViews>
  <sheetFormatPr defaultColWidth="8" defaultRowHeight="16.5" x14ac:dyDescent="0.4"/>
  <cols>
    <col min="1" max="28" width="4.375" style="71" customWidth="1"/>
    <col min="29" max="29" width="4.375" style="16" customWidth="1"/>
    <col min="30" max="67" width="4.375" style="71" customWidth="1"/>
    <col min="68" max="78" width="8" style="71"/>
    <col min="79" max="256" width="8" style="6"/>
    <col min="257" max="323" width="4.375" style="6" customWidth="1"/>
    <col min="324" max="512" width="8" style="6"/>
    <col min="513" max="579" width="4.375" style="6" customWidth="1"/>
    <col min="580" max="768" width="8" style="6"/>
    <col min="769" max="835" width="4.375" style="6" customWidth="1"/>
    <col min="836" max="1024" width="8" style="6"/>
    <col min="1025" max="1091" width="4.375" style="6" customWidth="1"/>
    <col min="1092" max="1280" width="8" style="6"/>
    <col min="1281" max="1347" width="4.375" style="6" customWidth="1"/>
    <col min="1348" max="1536" width="8" style="6"/>
    <col min="1537" max="1603" width="4.375" style="6" customWidth="1"/>
    <col min="1604" max="1792" width="8" style="6"/>
    <col min="1793" max="1859" width="4.375" style="6" customWidth="1"/>
    <col min="1860" max="2048" width="8" style="6"/>
    <col min="2049" max="2115" width="4.375" style="6" customWidth="1"/>
    <col min="2116" max="2304" width="8" style="6"/>
    <col min="2305" max="2371" width="4.375" style="6" customWidth="1"/>
    <col min="2372" max="2560" width="8" style="6"/>
    <col min="2561" max="2627" width="4.375" style="6" customWidth="1"/>
    <col min="2628" max="2816" width="8" style="6"/>
    <col min="2817" max="2883" width="4.375" style="6" customWidth="1"/>
    <col min="2884" max="3072" width="8" style="6"/>
    <col min="3073" max="3139" width="4.375" style="6" customWidth="1"/>
    <col min="3140" max="3328" width="8" style="6"/>
    <col min="3329" max="3395" width="4.375" style="6" customWidth="1"/>
    <col min="3396" max="3584" width="8" style="6"/>
    <col min="3585" max="3651" width="4.375" style="6" customWidth="1"/>
    <col min="3652" max="3840" width="8" style="6"/>
    <col min="3841" max="3907" width="4.375" style="6" customWidth="1"/>
    <col min="3908" max="4096" width="8" style="6"/>
    <col min="4097" max="4163" width="4.375" style="6" customWidth="1"/>
    <col min="4164" max="4352" width="8" style="6"/>
    <col min="4353" max="4419" width="4.375" style="6" customWidth="1"/>
    <col min="4420" max="4608" width="8" style="6"/>
    <col min="4609" max="4675" width="4.375" style="6" customWidth="1"/>
    <col min="4676" max="4864" width="8" style="6"/>
    <col min="4865" max="4931" width="4.375" style="6" customWidth="1"/>
    <col min="4932" max="5120" width="8" style="6"/>
    <col min="5121" max="5187" width="4.375" style="6" customWidth="1"/>
    <col min="5188" max="5376" width="8" style="6"/>
    <col min="5377" max="5443" width="4.375" style="6" customWidth="1"/>
    <col min="5444" max="5632" width="8" style="6"/>
    <col min="5633" max="5699" width="4.375" style="6" customWidth="1"/>
    <col min="5700" max="5888" width="8" style="6"/>
    <col min="5889" max="5955" width="4.375" style="6" customWidth="1"/>
    <col min="5956" max="6144" width="8" style="6"/>
    <col min="6145" max="6211" width="4.375" style="6" customWidth="1"/>
    <col min="6212" max="6400" width="8" style="6"/>
    <col min="6401" max="6467" width="4.375" style="6" customWidth="1"/>
    <col min="6468" max="6656" width="8" style="6"/>
    <col min="6657" max="6723" width="4.375" style="6" customWidth="1"/>
    <col min="6724" max="6912" width="8" style="6"/>
    <col min="6913" max="6979" width="4.375" style="6" customWidth="1"/>
    <col min="6980" max="7168" width="8" style="6"/>
    <col min="7169" max="7235" width="4.375" style="6" customWidth="1"/>
    <col min="7236" max="7424" width="8" style="6"/>
    <col min="7425" max="7491" width="4.375" style="6" customWidth="1"/>
    <col min="7492" max="7680" width="8" style="6"/>
    <col min="7681" max="7747" width="4.375" style="6" customWidth="1"/>
    <col min="7748" max="7936" width="8" style="6"/>
    <col min="7937" max="8003" width="4.375" style="6" customWidth="1"/>
    <col min="8004" max="8192" width="8" style="6"/>
    <col min="8193" max="8259" width="4.375" style="6" customWidth="1"/>
    <col min="8260" max="8448" width="8" style="6"/>
    <col min="8449" max="8515" width="4.375" style="6" customWidth="1"/>
    <col min="8516" max="8704" width="8" style="6"/>
    <col min="8705" max="8771" width="4.375" style="6" customWidth="1"/>
    <col min="8772" max="8960" width="8" style="6"/>
    <col min="8961" max="9027" width="4.375" style="6" customWidth="1"/>
    <col min="9028" max="9216" width="8" style="6"/>
    <col min="9217" max="9283" width="4.375" style="6" customWidth="1"/>
    <col min="9284" max="9472" width="8" style="6"/>
    <col min="9473" max="9539" width="4.375" style="6" customWidth="1"/>
    <col min="9540" max="9728" width="8" style="6"/>
    <col min="9729" max="9795" width="4.375" style="6" customWidth="1"/>
    <col min="9796" max="9984" width="8" style="6"/>
    <col min="9985" max="10051" width="4.375" style="6" customWidth="1"/>
    <col min="10052" max="10240" width="8" style="6"/>
    <col min="10241" max="10307" width="4.375" style="6" customWidth="1"/>
    <col min="10308" max="10496" width="8" style="6"/>
    <col min="10497" max="10563" width="4.375" style="6" customWidth="1"/>
    <col min="10564" max="10752" width="8" style="6"/>
    <col min="10753" max="10819" width="4.375" style="6" customWidth="1"/>
    <col min="10820" max="11008" width="8" style="6"/>
    <col min="11009" max="11075" width="4.375" style="6" customWidth="1"/>
    <col min="11076" max="11264" width="8" style="6"/>
    <col min="11265" max="11331" width="4.375" style="6" customWidth="1"/>
    <col min="11332" max="11520" width="8" style="6"/>
    <col min="11521" max="11587" width="4.375" style="6" customWidth="1"/>
    <col min="11588" max="11776" width="8" style="6"/>
    <col min="11777" max="11843" width="4.375" style="6" customWidth="1"/>
    <col min="11844" max="12032" width="8" style="6"/>
    <col min="12033" max="12099" width="4.375" style="6" customWidth="1"/>
    <col min="12100" max="12288" width="8" style="6"/>
    <col min="12289" max="12355" width="4.375" style="6" customWidth="1"/>
    <col min="12356" max="12544" width="8" style="6"/>
    <col min="12545" max="12611" width="4.375" style="6" customWidth="1"/>
    <col min="12612" max="12800" width="8" style="6"/>
    <col min="12801" max="12867" width="4.375" style="6" customWidth="1"/>
    <col min="12868" max="13056" width="8" style="6"/>
    <col min="13057" max="13123" width="4.375" style="6" customWidth="1"/>
    <col min="13124" max="13312" width="8" style="6"/>
    <col min="13313" max="13379" width="4.375" style="6" customWidth="1"/>
    <col min="13380" max="13568" width="8" style="6"/>
    <col min="13569" max="13635" width="4.375" style="6" customWidth="1"/>
    <col min="13636" max="13824" width="8" style="6"/>
    <col min="13825" max="13891" width="4.375" style="6" customWidth="1"/>
    <col min="13892" max="14080" width="8" style="6"/>
    <col min="14081" max="14147" width="4.375" style="6" customWidth="1"/>
    <col min="14148" max="14336" width="8" style="6"/>
    <col min="14337" max="14403" width="4.375" style="6" customWidth="1"/>
    <col min="14404" max="14592" width="8" style="6"/>
    <col min="14593" max="14659" width="4.375" style="6" customWidth="1"/>
    <col min="14660" max="14848" width="8" style="6"/>
    <col min="14849" max="14915" width="4.375" style="6" customWidth="1"/>
    <col min="14916" max="15104" width="8" style="6"/>
    <col min="15105" max="15171" width="4.375" style="6" customWidth="1"/>
    <col min="15172" max="15360" width="8" style="6"/>
    <col min="15361" max="15427" width="4.375" style="6" customWidth="1"/>
    <col min="15428" max="15616" width="8" style="6"/>
    <col min="15617" max="15683" width="4.375" style="6" customWidth="1"/>
    <col min="15684" max="15872" width="8" style="6"/>
    <col min="15873" max="15939" width="4.375" style="6" customWidth="1"/>
    <col min="15940" max="16128" width="8" style="6"/>
    <col min="16129" max="16195" width="4.375" style="6" customWidth="1"/>
    <col min="16196" max="16384" width="8" style="6"/>
  </cols>
  <sheetData>
    <row r="1" spans="1:48" ht="18.75" customHeight="1" x14ac:dyDescent="0.4">
      <c r="A1" s="28" t="s">
        <v>69</v>
      </c>
    </row>
    <row r="2" spans="1:48" ht="18.75" customHeight="1" thickBot="1" x14ac:dyDescent="0.45">
      <c r="A2" s="72" t="s">
        <v>70</v>
      </c>
      <c r="V2" s="73"/>
      <c r="W2" s="40"/>
      <c r="X2" s="40"/>
      <c r="Y2" s="40"/>
      <c r="Z2" s="74"/>
      <c r="AA2" s="74"/>
      <c r="AB2" s="74"/>
      <c r="AC2" s="74"/>
      <c r="AD2" s="63"/>
      <c r="AE2" s="40" t="s">
        <v>71</v>
      </c>
      <c r="AF2" s="776"/>
      <c r="AG2" s="776"/>
      <c r="AH2" s="776"/>
      <c r="AI2" s="63" t="s">
        <v>49</v>
      </c>
      <c r="AJ2" s="776"/>
      <c r="AK2" s="776"/>
      <c r="AL2" s="63" t="s">
        <v>48</v>
      </c>
      <c r="AM2" s="728"/>
      <c r="AN2" s="728"/>
      <c r="AO2" s="726" t="s">
        <v>72</v>
      </c>
      <c r="AP2" s="726"/>
    </row>
    <row r="3" spans="1:48" ht="18.75" customHeight="1" x14ac:dyDescent="0.4">
      <c r="A3" s="777" t="s">
        <v>73</v>
      </c>
      <c r="B3" s="778"/>
      <c r="C3" s="778"/>
      <c r="D3" s="778" t="s">
        <v>74</v>
      </c>
      <c r="E3" s="778"/>
      <c r="F3" s="778"/>
      <c r="G3" s="778"/>
      <c r="H3" s="778"/>
      <c r="I3" s="778" t="s">
        <v>75</v>
      </c>
      <c r="J3" s="778"/>
      <c r="K3" s="778"/>
      <c r="L3" s="778"/>
      <c r="M3" s="781" t="s">
        <v>76</v>
      </c>
      <c r="N3" s="782"/>
      <c r="O3" s="781" t="s">
        <v>77</v>
      </c>
      <c r="P3" s="781"/>
      <c r="Q3" s="785" t="s">
        <v>78</v>
      </c>
      <c r="R3" s="786"/>
      <c r="S3" s="786"/>
      <c r="T3" s="786"/>
      <c r="U3" s="786"/>
      <c r="V3" s="786"/>
      <c r="W3" s="786"/>
      <c r="X3" s="786"/>
      <c r="Y3" s="786"/>
      <c r="Z3" s="786"/>
      <c r="AA3" s="786"/>
      <c r="AB3" s="786"/>
      <c r="AC3" s="787"/>
      <c r="AD3" s="785" t="s">
        <v>79</v>
      </c>
      <c r="AE3" s="786"/>
      <c r="AF3" s="786"/>
      <c r="AG3" s="786"/>
      <c r="AH3" s="786"/>
      <c r="AI3" s="786"/>
      <c r="AJ3" s="786"/>
      <c r="AK3" s="786"/>
      <c r="AL3" s="786"/>
      <c r="AM3" s="786"/>
      <c r="AN3" s="786"/>
      <c r="AO3" s="786"/>
      <c r="AP3" s="788"/>
    </row>
    <row r="4" spans="1:48" ht="18.75" customHeight="1" x14ac:dyDescent="0.4">
      <c r="A4" s="779"/>
      <c r="B4" s="780"/>
      <c r="C4" s="780"/>
      <c r="D4" s="780"/>
      <c r="E4" s="780"/>
      <c r="F4" s="780"/>
      <c r="G4" s="780"/>
      <c r="H4" s="780"/>
      <c r="I4" s="780"/>
      <c r="J4" s="780"/>
      <c r="K4" s="780"/>
      <c r="L4" s="780"/>
      <c r="M4" s="783"/>
      <c r="N4" s="784"/>
      <c r="O4" s="783"/>
      <c r="P4" s="783"/>
      <c r="Q4" s="789" t="s">
        <v>754</v>
      </c>
      <c r="R4" s="789"/>
      <c r="S4" s="789"/>
      <c r="T4" s="791" t="s">
        <v>80</v>
      </c>
      <c r="U4" s="791"/>
      <c r="V4" s="791"/>
      <c r="W4" s="791" t="s">
        <v>81</v>
      </c>
      <c r="X4" s="791"/>
      <c r="Y4" s="791"/>
      <c r="Z4" s="791"/>
      <c r="AA4" s="793" t="s">
        <v>82</v>
      </c>
      <c r="AB4" s="794"/>
      <c r="AC4" s="795"/>
      <c r="AD4" s="791" t="s">
        <v>83</v>
      </c>
      <c r="AE4" s="791"/>
      <c r="AF4" s="791"/>
      <c r="AG4" s="799" t="s">
        <v>84</v>
      </c>
      <c r="AH4" s="799"/>
      <c r="AI4" s="800"/>
      <c r="AJ4" s="791" t="s">
        <v>85</v>
      </c>
      <c r="AK4" s="791"/>
      <c r="AL4" s="791"/>
      <c r="AM4" s="791"/>
      <c r="AN4" s="793" t="s">
        <v>82</v>
      </c>
      <c r="AO4" s="794"/>
      <c r="AP4" s="802"/>
    </row>
    <row r="5" spans="1:48" ht="18.75" customHeight="1" x14ac:dyDescent="0.4">
      <c r="A5" s="779"/>
      <c r="B5" s="780"/>
      <c r="C5" s="780"/>
      <c r="D5" s="780"/>
      <c r="E5" s="780"/>
      <c r="F5" s="780"/>
      <c r="G5" s="780"/>
      <c r="H5" s="780"/>
      <c r="I5" s="780"/>
      <c r="J5" s="780"/>
      <c r="K5" s="780"/>
      <c r="L5" s="780"/>
      <c r="M5" s="784"/>
      <c r="N5" s="784"/>
      <c r="O5" s="783"/>
      <c r="P5" s="783"/>
      <c r="Q5" s="790"/>
      <c r="R5" s="790"/>
      <c r="S5" s="790"/>
      <c r="T5" s="792"/>
      <c r="U5" s="792"/>
      <c r="V5" s="792"/>
      <c r="W5" s="792"/>
      <c r="X5" s="792"/>
      <c r="Y5" s="792"/>
      <c r="Z5" s="792"/>
      <c r="AA5" s="796"/>
      <c r="AB5" s="797"/>
      <c r="AC5" s="798"/>
      <c r="AD5" s="792"/>
      <c r="AE5" s="792"/>
      <c r="AF5" s="792"/>
      <c r="AG5" s="801"/>
      <c r="AH5" s="801"/>
      <c r="AI5" s="801"/>
      <c r="AJ5" s="792"/>
      <c r="AK5" s="792"/>
      <c r="AL5" s="792"/>
      <c r="AM5" s="792"/>
      <c r="AN5" s="796"/>
      <c r="AO5" s="797"/>
      <c r="AP5" s="803"/>
      <c r="AQ5" s="75"/>
      <c r="AV5" s="76"/>
    </row>
    <row r="6" spans="1:48" ht="18.75" customHeight="1" x14ac:dyDescent="0.4">
      <c r="A6" s="806" t="s">
        <v>744</v>
      </c>
      <c r="B6" s="807"/>
      <c r="C6" s="808"/>
      <c r="D6" s="815"/>
      <c r="E6" s="816"/>
      <c r="F6" s="816"/>
      <c r="G6" s="816"/>
      <c r="H6" s="817"/>
      <c r="I6" s="824" t="s">
        <v>750</v>
      </c>
      <c r="J6" s="824"/>
      <c r="K6" s="824"/>
      <c r="L6" s="824"/>
      <c r="M6" s="826"/>
      <c r="N6" s="826"/>
      <c r="O6" s="826"/>
      <c r="P6" s="826"/>
      <c r="Q6" s="828">
        <v>1.65</v>
      </c>
      <c r="R6" s="807"/>
      <c r="S6" s="807"/>
      <c r="T6" s="805" t="str">
        <f>IF(O6="","",O6*Q6)</f>
        <v/>
      </c>
      <c r="U6" s="805"/>
      <c r="V6" s="805"/>
      <c r="W6" s="851"/>
      <c r="X6" s="852"/>
      <c r="Y6" s="852"/>
      <c r="Z6" s="853"/>
      <c r="AA6" s="828" t="str">
        <f>IF(T6="","",IF(T6+T8+T10+T12&lt;=W6,"適","否"))</f>
        <v/>
      </c>
      <c r="AB6" s="807"/>
      <c r="AC6" s="808"/>
      <c r="AD6" s="860">
        <v>0.33333333333333298</v>
      </c>
      <c r="AE6" s="861"/>
      <c r="AF6" s="862"/>
      <c r="AG6" s="828" t="str">
        <f>IF(O6+O8+O10+O12=0,"",ROUNDDOWN((O6+O8)*AD6+(O10+O12)*AD10,1))</f>
        <v/>
      </c>
      <c r="AH6" s="807"/>
      <c r="AI6" s="808"/>
      <c r="AJ6" s="851"/>
      <c r="AK6" s="852"/>
      <c r="AL6" s="852"/>
      <c r="AM6" s="853"/>
      <c r="AN6" s="828" t="str">
        <f>IF(AG6="","",IF(AG6&lt;=AJ6,"適","否"))</f>
        <v/>
      </c>
      <c r="AO6" s="807"/>
      <c r="AP6" s="841"/>
      <c r="AT6" s="81"/>
      <c r="AU6" s="81"/>
    </row>
    <row r="7" spans="1:48" ht="18.75" customHeight="1" x14ac:dyDescent="0.4">
      <c r="A7" s="809"/>
      <c r="B7" s="810"/>
      <c r="C7" s="811"/>
      <c r="D7" s="818"/>
      <c r="E7" s="819"/>
      <c r="F7" s="819"/>
      <c r="G7" s="819"/>
      <c r="H7" s="820"/>
      <c r="I7" s="825"/>
      <c r="J7" s="825"/>
      <c r="K7" s="825"/>
      <c r="L7" s="825"/>
      <c r="M7" s="827"/>
      <c r="N7" s="827"/>
      <c r="O7" s="827"/>
      <c r="P7" s="827"/>
      <c r="Q7" s="829"/>
      <c r="R7" s="830"/>
      <c r="S7" s="830"/>
      <c r="T7" s="850"/>
      <c r="U7" s="850"/>
      <c r="V7" s="850"/>
      <c r="W7" s="854"/>
      <c r="X7" s="855"/>
      <c r="Y7" s="855"/>
      <c r="Z7" s="856"/>
      <c r="AA7" s="842"/>
      <c r="AB7" s="810"/>
      <c r="AC7" s="811"/>
      <c r="AD7" s="863"/>
      <c r="AE7" s="864"/>
      <c r="AF7" s="865"/>
      <c r="AG7" s="842"/>
      <c r="AH7" s="810"/>
      <c r="AI7" s="811"/>
      <c r="AJ7" s="854"/>
      <c r="AK7" s="855"/>
      <c r="AL7" s="855"/>
      <c r="AM7" s="856"/>
      <c r="AN7" s="842"/>
      <c r="AO7" s="810"/>
      <c r="AP7" s="843"/>
      <c r="AT7" s="81"/>
      <c r="AU7" s="81"/>
    </row>
    <row r="8" spans="1:48" ht="18.75" customHeight="1" x14ac:dyDescent="0.4">
      <c r="A8" s="809"/>
      <c r="B8" s="810"/>
      <c r="C8" s="811"/>
      <c r="D8" s="818"/>
      <c r="E8" s="819"/>
      <c r="F8" s="819"/>
      <c r="G8" s="819"/>
      <c r="H8" s="820"/>
      <c r="I8" s="846" t="s">
        <v>751</v>
      </c>
      <c r="J8" s="846"/>
      <c r="K8" s="846"/>
      <c r="L8" s="846"/>
      <c r="M8" s="840"/>
      <c r="N8" s="840"/>
      <c r="O8" s="840"/>
      <c r="P8" s="840"/>
      <c r="Q8" s="847">
        <v>3.3</v>
      </c>
      <c r="R8" s="848"/>
      <c r="S8" s="848"/>
      <c r="T8" s="849" t="str">
        <f>IF(O8="","",O8*Q8)</f>
        <v/>
      </c>
      <c r="U8" s="849"/>
      <c r="V8" s="849"/>
      <c r="W8" s="854"/>
      <c r="X8" s="855"/>
      <c r="Y8" s="855"/>
      <c r="Z8" s="856"/>
      <c r="AA8" s="842"/>
      <c r="AB8" s="810"/>
      <c r="AC8" s="811"/>
      <c r="AD8" s="863"/>
      <c r="AE8" s="864"/>
      <c r="AF8" s="865"/>
      <c r="AG8" s="842"/>
      <c r="AH8" s="810"/>
      <c r="AI8" s="811"/>
      <c r="AJ8" s="854"/>
      <c r="AK8" s="855"/>
      <c r="AL8" s="855"/>
      <c r="AM8" s="856"/>
      <c r="AN8" s="842"/>
      <c r="AO8" s="810"/>
      <c r="AP8" s="843"/>
      <c r="AT8" s="81"/>
      <c r="AU8" s="81"/>
    </row>
    <row r="9" spans="1:48" ht="18.75" customHeight="1" x14ac:dyDescent="0.4">
      <c r="A9" s="809"/>
      <c r="B9" s="810"/>
      <c r="C9" s="811"/>
      <c r="D9" s="818"/>
      <c r="E9" s="819"/>
      <c r="F9" s="819"/>
      <c r="G9" s="819"/>
      <c r="H9" s="820"/>
      <c r="I9" s="825"/>
      <c r="J9" s="825"/>
      <c r="K9" s="825"/>
      <c r="L9" s="825"/>
      <c r="M9" s="827"/>
      <c r="N9" s="827"/>
      <c r="O9" s="827"/>
      <c r="P9" s="827"/>
      <c r="Q9" s="829"/>
      <c r="R9" s="830"/>
      <c r="S9" s="830"/>
      <c r="T9" s="850"/>
      <c r="U9" s="850"/>
      <c r="V9" s="850"/>
      <c r="W9" s="854"/>
      <c r="X9" s="855"/>
      <c r="Y9" s="855"/>
      <c r="Z9" s="856"/>
      <c r="AA9" s="842"/>
      <c r="AB9" s="810"/>
      <c r="AC9" s="811"/>
      <c r="AD9" s="866"/>
      <c r="AE9" s="867"/>
      <c r="AF9" s="868"/>
      <c r="AG9" s="842"/>
      <c r="AH9" s="810"/>
      <c r="AI9" s="811"/>
      <c r="AJ9" s="854"/>
      <c r="AK9" s="855"/>
      <c r="AL9" s="855"/>
      <c r="AM9" s="856"/>
      <c r="AN9" s="842"/>
      <c r="AO9" s="810"/>
      <c r="AP9" s="843"/>
      <c r="AT9" s="81"/>
      <c r="AU9" s="81"/>
    </row>
    <row r="10" spans="1:48" ht="18.75" customHeight="1" x14ac:dyDescent="0.4">
      <c r="A10" s="809"/>
      <c r="B10" s="810"/>
      <c r="C10" s="811"/>
      <c r="D10" s="818"/>
      <c r="E10" s="819"/>
      <c r="F10" s="819"/>
      <c r="G10" s="819"/>
      <c r="H10" s="820"/>
      <c r="I10" s="846" t="s">
        <v>752</v>
      </c>
      <c r="J10" s="846"/>
      <c r="K10" s="846"/>
      <c r="L10" s="846"/>
      <c r="M10" s="840"/>
      <c r="N10" s="840"/>
      <c r="O10" s="840"/>
      <c r="P10" s="840"/>
      <c r="Q10" s="842">
        <v>1.65</v>
      </c>
      <c r="R10" s="810"/>
      <c r="S10" s="810"/>
      <c r="T10" s="804" t="str">
        <f>IF(O10="","",O10*Q10)</f>
        <v/>
      </c>
      <c r="U10" s="804"/>
      <c r="V10" s="804"/>
      <c r="W10" s="854"/>
      <c r="X10" s="855"/>
      <c r="Y10" s="855"/>
      <c r="Z10" s="856"/>
      <c r="AA10" s="842"/>
      <c r="AB10" s="810"/>
      <c r="AC10" s="811"/>
      <c r="AD10" s="869">
        <v>0.16666666666666699</v>
      </c>
      <c r="AE10" s="870"/>
      <c r="AF10" s="871"/>
      <c r="AG10" s="842"/>
      <c r="AH10" s="810"/>
      <c r="AI10" s="811"/>
      <c r="AJ10" s="854"/>
      <c r="AK10" s="855"/>
      <c r="AL10" s="855"/>
      <c r="AM10" s="856"/>
      <c r="AN10" s="842"/>
      <c r="AO10" s="810"/>
      <c r="AP10" s="843"/>
      <c r="AT10" s="81"/>
      <c r="AU10" s="81"/>
    </row>
    <row r="11" spans="1:48" ht="18.75" customHeight="1" x14ac:dyDescent="0.4">
      <c r="A11" s="809"/>
      <c r="B11" s="810"/>
      <c r="C11" s="811"/>
      <c r="D11" s="818"/>
      <c r="E11" s="819"/>
      <c r="F11" s="819"/>
      <c r="G11" s="819"/>
      <c r="H11" s="820"/>
      <c r="I11" s="825"/>
      <c r="J11" s="825"/>
      <c r="K11" s="825"/>
      <c r="L11" s="825"/>
      <c r="M11" s="827"/>
      <c r="N11" s="827"/>
      <c r="O11" s="827"/>
      <c r="P11" s="827"/>
      <c r="Q11" s="829"/>
      <c r="R11" s="830"/>
      <c r="S11" s="830"/>
      <c r="T11" s="850"/>
      <c r="U11" s="850"/>
      <c r="V11" s="850"/>
      <c r="W11" s="854"/>
      <c r="X11" s="855"/>
      <c r="Y11" s="855"/>
      <c r="Z11" s="856"/>
      <c r="AA11" s="842"/>
      <c r="AB11" s="810"/>
      <c r="AC11" s="811"/>
      <c r="AD11" s="863"/>
      <c r="AE11" s="864"/>
      <c r="AF11" s="865"/>
      <c r="AG11" s="842"/>
      <c r="AH11" s="810"/>
      <c r="AI11" s="811"/>
      <c r="AJ11" s="854"/>
      <c r="AK11" s="855"/>
      <c r="AL11" s="855"/>
      <c r="AM11" s="856"/>
      <c r="AN11" s="842"/>
      <c r="AO11" s="810"/>
      <c r="AP11" s="843"/>
      <c r="AT11" s="81"/>
      <c r="AU11" s="81"/>
    </row>
    <row r="12" spans="1:48" ht="18.75" customHeight="1" x14ac:dyDescent="0.4">
      <c r="A12" s="809"/>
      <c r="B12" s="810"/>
      <c r="C12" s="811"/>
      <c r="D12" s="818"/>
      <c r="E12" s="819"/>
      <c r="F12" s="819"/>
      <c r="G12" s="819"/>
      <c r="H12" s="820"/>
      <c r="I12" s="831" t="s">
        <v>753</v>
      </c>
      <c r="J12" s="831"/>
      <c r="K12" s="831"/>
      <c r="L12" s="831"/>
      <c r="M12" s="832"/>
      <c r="N12" s="832"/>
      <c r="O12" s="832"/>
      <c r="P12" s="832"/>
      <c r="Q12" s="833">
        <v>3.3</v>
      </c>
      <c r="R12" s="833"/>
      <c r="S12" s="833"/>
      <c r="T12" s="804" t="str">
        <f>IF(O12="","",O12*Q12)</f>
        <v/>
      </c>
      <c r="U12" s="804"/>
      <c r="V12" s="804"/>
      <c r="W12" s="854"/>
      <c r="X12" s="855"/>
      <c r="Y12" s="855"/>
      <c r="Z12" s="856"/>
      <c r="AA12" s="842"/>
      <c r="AB12" s="810"/>
      <c r="AC12" s="811"/>
      <c r="AD12" s="863"/>
      <c r="AE12" s="864"/>
      <c r="AF12" s="865"/>
      <c r="AG12" s="842"/>
      <c r="AH12" s="810"/>
      <c r="AI12" s="811"/>
      <c r="AJ12" s="854"/>
      <c r="AK12" s="855"/>
      <c r="AL12" s="855"/>
      <c r="AM12" s="856"/>
      <c r="AN12" s="842"/>
      <c r="AO12" s="810"/>
      <c r="AP12" s="843"/>
      <c r="AT12" s="81"/>
      <c r="AU12" s="81"/>
    </row>
    <row r="13" spans="1:48" ht="18.75" customHeight="1" x14ac:dyDescent="0.4">
      <c r="A13" s="812"/>
      <c r="B13" s="813"/>
      <c r="C13" s="814"/>
      <c r="D13" s="821"/>
      <c r="E13" s="822"/>
      <c r="F13" s="822"/>
      <c r="G13" s="822"/>
      <c r="H13" s="823"/>
      <c r="I13" s="824"/>
      <c r="J13" s="824"/>
      <c r="K13" s="824"/>
      <c r="L13" s="824"/>
      <c r="M13" s="826"/>
      <c r="N13" s="826"/>
      <c r="O13" s="826"/>
      <c r="P13" s="826"/>
      <c r="Q13" s="780"/>
      <c r="R13" s="780"/>
      <c r="S13" s="780"/>
      <c r="T13" s="805"/>
      <c r="U13" s="805"/>
      <c r="V13" s="805"/>
      <c r="W13" s="857"/>
      <c r="X13" s="858"/>
      <c r="Y13" s="858"/>
      <c r="Z13" s="859"/>
      <c r="AA13" s="844"/>
      <c r="AB13" s="813"/>
      <c r="AC13" s="814"/>
      <c r="AD13" s="872"/>
      <c r="AE13" s="873"/>
      <c r="AF13" s="874"/>
      <c r="AG13" s="844"/>
      <c r="AH13" s="813"/>
      <c r="AI13" s="814"/>
      <c r="AJ13" s="857"/>
      <c r="AK13" s="858"/>
      <c r="AL13" s="858"/>
      <c r="AM13" s="859"/>
      <c r="AN13" s="844"/>
      <c r="AO13" s="813"/>
      <c r="AP13" s="845"/>
      <c r="AT13" s="81"/>
      <c r="AU13" s="81"/>
    </row>
    <row r="14" spans="1:48" ht="18.75" customHeight="1" x14ac:dyDescent="0.4">
      <c r="A14" s="806" t="s">
        <v>745</v>
      </c>
      <c r="B14" s="807"/>
      <c r="C14" s="808"/>
      <c r="D14" s="815"/>
      <c r="E14" s="816"/>
      <c r="F14" s="816"/>
      <c r="G14" s="816"/>
      <c r="H14" s="817"/>
      <c r="I14" s="834" t="s">
        <v>752</v>
      </c>
      <c r="J14" s="835"/>
      <c r="K14" s="835"/>
      <c r="L14" s="836"/>
      <c r="M14" s="840"/>
      <c r="N14" s="840"/>
      <c r="O14" s="840"/>
      <c r="P14" s="840"/>
      <c r="Q14" s="828">
        <v>1.65</v>
      </c>
      <c r="R14" s="807"/>
      <c r="S14" s="807"/>
      <c r="T14" s="805" t="str">
        <f>IF(O14="","",O14*Q14)</f>
        <v/>
      </c>
      <c r="U14" s="805"/>
      <c r="V14" s="805"/>
      <c r="W14" s="851"/>
      <c r="X14" s="852"/>
      <c r="Y14" s="852"/>
      <c r="Z14" s="853"/>
      <c r="AA14" s="828" t="str">
        <f>IF(T14="","",IF(T14+T16+T18&lt;=W14,"適","否"))</f>
        <v/>
      </c>
      <c r="AB14" s="807"/>
      <c r="AC14" s="808"/>
      <c r="AD14" s="860">
        <v>0.16666666666666699</v>
      </c>
      <c r="AE14" s="861"/>
      <c r="AF14" s="862"/>
      <c r="AG14" s="828" t="str">
        <f>IF(O14+O16+O18=0,"",ROUNDDOWN((O14+O16+O18)*AD14,1))</f>
        <v/>
      </c>
      <c r="AH14" s="807"/>
      <c r="AI14" s="808"/>
      <c r="AJ14" s="851"/>
      <c r="AK14" s="852"/>
      <c r="AL14" s="852"/>
      <c r="AM14" s="853"/>
      <c r="AN14" s="828" t="str">
        <f>IF(AG14="","",IF(AG14&lt;=AJ14,"適","否"))</f>
        <v/>
      </c>
      <c r="AO14" s="807"/>
      <c r="AP14" s="841"/>
      <c r="AT14" s="81"/>
      <c r="AU14" s="81"/>
    </row>
    <row r="15" spans="1:48" ht="18.75" customHeight="1" x14ac:dyDescent="0.4">
      <c r="A15" s="809"/>
      <c r="B15" s="810"/>
      <c r="C15" s="811"/>
      <c r="D15" s="818"/>
      <c r="E15" s="819"/>
      <c r="F15" s="819"/>
      <c r="G15" s="819"/>
      <c r="H15" s="820"/>
      <c r="I15" s="837"/>
      <c r="J15" s="838"/>
      <c r="K15" s="838"/>
      <c r="L15" s="839"/>
      <c r="M15" s="827"/>
      <c r="N15" s="827"/>
      <c r="O15" s="827"/>
      <c r="P15" s="827"/>
      <c r="Q15" s="829"/>
      <c r="R15" s="830"/>
      <c r="S15" s="830"/>
      <c r="T15" s="850"/>
      <c r="U15" s="850"/>
      <c r="V15" s="850"/>
      <c r="W15" s="854"/>
      <c r="X15" s="855"/>
      <c r="Y15" s="855"/>
      <c r="Z15" s="856"/>
      <c r="AA15" s="842"/>
      <c r="AB15" s="810"/>
      <c r="AC15" s="811"/>
      <c r="AD15" s="863"/>
      <c r="AE15" s="864"/>
      <c r="AF15" s="865"/>
      <c r="AG15" s="842"/>
      <c r="AH15" s="810"/>
      <c r="AI15" s="811"/>
      <c r="AJ15" s="854"/>
      <c r="AK15" s="855"/>
      <c r="AL15" s="855"/>
      <c r="AM15" s="856"/>
      <c r="AN15" s="842"/>
      <c r="AO15" s="810"/>
      <c r="AP15" s="843"/>
      <c r="AT15" s="81"/>
      <c r="AU15" s="81"/>
    </row>
    <row r="16" spans="1:48" ht="18.75" customHeight="1" x14ac:dyDescent="0.4">
      <c r="A16" s="809"/>
      <c r="B16" s="810"/>
      <c r="C16" s="811"/>
      <c r="D16" s="818"/>
      <c r="E16" s="819"/>
      <c r="F16" s="819"/>
      <c r="G16" s="819"/>
      <c r="H16" s="820"/>
      <c r="I16" s="875" t="s">
        <v>753</v>
      </c>
      <c r="J16" s="876"/>
      <c r="K16" s="876"/>
      <c r="L16" s="877"/>
      <c r="M16" s="840"/>
      <c r="N16" s="840"/>
      <c r="O16" s="840"/>
      <c r="P16" s="840"/>
      <c r="Q16" s="847">
        <v>3.3</v>
      </c>
      <c r="R16" s="848"/>
      <c r="S16" s="848"/>
      <c r="T16" s="849" t="str">
        <f>IF(O16="","",O16*Q16)</f>
        <v/>
      </c>
      <c r="U16" s="849"/>
      <c r="V16" s="849"/>
      <c r="W16" s="854"/>
      <c r="X16" s="855"/>
      <c r="Y16" s="855"/>
      <c r="Z16" s="856"/>
      <c r="AA16" s="842"/>
      <c r="AB16" s="810"/>
      <c r="AC16" s="811"/>
      <c r="AD16" s="863"/>
      <c r="AE16" s="864"/>
      <c r="AF16" s="865"/>
      <c r="AG16" s="842"/>
      <c r="AH16" s="810"/>
      <c r="AI16" s="811"/>
      <c r="AJ16" s="854"/>
      <c r="AK16" s="855"/>
      <c r="AL16" s="855"/>
      <c r="AM16" s="856"/>
      <c r="AN16" s="842"/>
      <c r="AO16" s="810"/>
      <c r="AP16" s="843"/>
      <c r="AT16" s="81"/>
      <c r="AU16" s="81"/>
    </row>
    <row r="17" spans="1:48" ht="18.75" customHeight="1" x14ac:dyDescent="0.4">
      <c r="A17" s="809"/>
      <c r="B17" s="810"/>
      <c r="C17" s="811"/>
      <c r="D17" s="818"/>
      <c r="E17" s="819"/>
      <c r="F17" s="819"/>
      <c r="G17" s="819"/>
      <c r="H17" s="820"/>
      <c r="I17" s="837"/>
      <c r="J17" s="838"/>
      <c r="K17" s="838"/>
      <c r="L17" s="839"/>
      <c r="M17" s="827"/>
      <c r="N17" s="827"/>
      <c r="O17" s="827"/>
      <c r="P17" s="827"/>
      <c r="Q17" s="829"/>
      <c r="R17" s="830"/>
      <c r="S17" s="830"/>
      <c r="T17" s="850"/>
      <c r="U17" s="850"/>
      <c r="V17" s="850"/>
      <c r="W17" s="854"/>
      <c r="X17" s="855"/>
      <c r="Y17" s="855"/>
      <c r="Z17" s="856"/>
      <c r="AA17" s="842"/>
      <c r="AB17" s="810"/>
      <c r="AC17" s="811"/>
      <c r="AD17" s="863"/>
      <c r="AE17" s="864"/>
      <c r="AF17" s="865"/>
      <c r="AG17" s="842"/>
      <c r="AH17" s="810"/>
      <c r="AI17" s="811"/>
      <c r="AJ17" s="854"/>
      <c r="AK17" s="855"/>
      <c r="AL17" s="855"/>
      <c r="AM17" s="856"/>
      <c r="AN17" s="842"/>
      <c r="AO17" s="810"/>
      <c r="AP17" s="843"/>
      <c r="AT17" s="81"/>
      <c r="AU17" s="81"/>
    </row>
    <row r="18" spans="1:48" ht="18.75" customHeight="1" x14ac:dyDescent="0.4">
      <c r="A18" s="809"/>
      <c r="B18" s="810"/>
      <c r="C18" s="811"/>
      <c r="D18" s="818"/>
      <c r="E18" s="819"/>
      <c r="F18" s="819"/>
      <c r="G18" s="819"/>
      <c r="H18" s="820"/>
      <c r="I18" s="875" t="s">
        <v>86</v>
      </c>
      <c r="J18" s="876"/>
      <c r="K18" s="876"/>
      <c r="L18" s="877"/>
      <c r="M18" s="832"/>
      <c r="N18" s="832"/>
      <c r="O18" s="832"/>
      <c r="P18" s="832"/>
      <c r="Q18" s="847">
        <v>1.98</v>
      </c>
      <c r="R18" s="848"/>
      <c r="S18" s="882"/>
      <c r="T18" s="804" t="str">
        <f>IF(O18="","",O18*Q18)</f>
        <v/>
      </c>
      <c r="U18" s="804"/>
      <c r="V18" s="804"/>
      <c r="W18" s="854"/>
      <c r="X18" s="855"/>
      <c r="Y18" s="855"/>
      <c r="Z18" s="856"/>
      <c r="AA18" s="842"/>
      <c r="AB18" s="810"/>
      <c r="AC18" s="811"/>
      <c r="AD18" s="863"/>
      <c r="AE18" s="864"/>
      <c r="AF18" s="865"/>
      <c r="AG18" s="842"/>
      <c r="AH18" s="810"/>
      <c r="AI18" s="811"/>
      <c r="AJ18" s="854"/>
      <c r="AK18" s="855"/>
      <c r="AL18" s="855"/>
      <c r="AM18" s="856"/>
      <c r="AN18" s="842"/>
      <c r="AO18" s="810"/>
      <c r="AP18" s="843"/>
      <c r="AT18" s="81"/>
      <c r="AU18" s="81"/>
    </row>
    <row r="19" spans="1:48" ht="18.75" customHeight="1" x14ac:dyDescent="0.4">
      <c r="A19" s="812"/>
      <c r="B19" s="813"/>
      <c r="C19" s="814"/>
      <c r="D19" s="821"/>
      <c r="E19" s="822"/>
      <c r="F19" s="822"/>
      <c r="G19" s="822"/>
      <c r="H19" s="823"/>
      <c r="I19" s="878"/>
      <c r="J19" s="879"/>
      <c r="K19" s="879"/>
      <c r="L19" s="880"/>
      <c r="M19" s="881"/>
      <c r="N19" s="881"/>
      <c r="O19" s="881"/>
      <c r="P19" s="881"/>
      <c r="Q19" s="844"/>
      <c r="R19" s="813"/>
      <c r="S19" s="814"/>
      <c r="T19" s="805"/>
      <c r="U19" s="805"/>
      <c r="V19" s="805"/>
      <c r="W19" s="857"/>
      <c r="X19" s="858"/>
      <c r="Y19" s="858"/>
      <c r="Z19" s="859"/>
      <c r="AA19" s="842"/>
      <c r="AB19" s="810"/>
      <c r="AC19" s="811"/>
      <c r="AD19" s="872"/>
      <c r="AE19" s="873"/>
      <c r="AF19" s="874"/>
      <c r="AG19" s="844"/>
      <c r="AH19" s="813"/>
      <c r="AI19" s="814"/>
      <c r="AJ19" s="857"/>
      <c r="AK19" s="858"/>
      <c r="AL19" s="858"/>
      <c r="AM19" s="859"/>
      <c r="AN19" s="842"/>
      <c r="AO19" s="810"/>
      <c r="AP19" s="843"/>
      <c r="AT19" s="81"/>
      <c r="AU19" s="81"/>
    </row>
    <row r="20" spans="1:48" ht="18.75" customHeight="1" x14ac:dyDescent="0.4">
      <c r="A20" s="806" t="s">
        <v>746</v>
      </c>
      <c r="B20" s="807"/>
      <c r="C20" s="808"/>
      <c r="D20" s="815"/>
      <c r="E20" s="816"/>
      <c r="F20" s="816"/>
      <c r="G20" s="816"/>
      <c r="H20" s="817"/>
      <c r="I20" s="902" t="s">
        <v>87</v>
      </c>
      <c r="J20" s="903"/>
      <c r="K20" s="903"/>
      <c r="L20" s="903"/>
      <c r="M20" s="826"/>
      <c r="N20" s="826"/>
      <c r="O20" s="826"/>
      <c r="P20" s="826"/>
      <c r="Q20" s="828">
        <v>1.98</v>
      </c>
      <c r="R20" s="807"/>
      <c r="S20" s="808"/>
      <c r="T20" s="893" t="str">
        <f>IF(O20="","",(O20+O22)*Q20)</f>
        <v/>
      </c>
      <c r="U20" s="894"/>
      <c r="V20" s="895"/>
      <c r="W20" s="851"/>
      <c r="X20" s="852"/>
      <c r="Y20" s="852"/>
      <c r="Z20" s="853"/>
      <c r="AA20" s="828" t="str">
        <f>IF(T20="","",IF(T20&lt;=W20,"適","否"))</f>
        <v/>
      </c>
      <c r="AB20" s="807"/>
      <c r="AC20" s="808"/>
      <c r="AD20" s="860">
        <v>0.16666666666666699</v>
      </c>
      <c r="AE20" s="861"/>
      <c r="AF20" s="862"/>
      <c r="AG20" s="828" t="str">
        <f>IF(O20+O22=0,"",ROUNDDOWN(O20*AD20+O22*AD22,1))</f>
        <v/>
      </c>
      <c r="AH20" s="807"/>
      <c r="AI20" s="808"/>
      <c r="AJ20" s="851"/>
      <c r="AK20" s="852"/>
      <c r="AL20" s="852"/>
      <c r="AM20" s="853"/>
      <c r="AN20" s="828" t="str">
        <f>IF(AG20="","",IF(AG20&lt;=AJ20,"適","否"))</f>
        <v/>
      </c>
      <c r="AO20" s="807"/>
      <c r="AP20" s="841"/>
      <c r="AQ20" s="76"/>
      <c r="AT20" s="81"/>
      <c r="AU20" s="81"/>
    </row>
    <row r="21" spans="1:48" ht="18.75" customHeight="1" x14ac:dyDescent="0.4">
      <c r="A21" s="809"/>
      <c r="B21" s="810"/>
      <c r="C21" s="811"/>
      <c r="D21" s="818"/>
      <c r="E21" s="819"/>
      <c r="F21" s="819"/>
      <c r="G21" s="819"/>
      <c r="H21" s="820"/>
      <c r="I21" s="904"/>
      <c r="J21" s="905"/>
      <c r="K21" s="905"/>
      <c r="L21" s="905"/>
      <c r="M21" s="827"/>
      <c r="N21" s="827"/>
      <c r="O21" s="827"/>
      <c r="P21" s="827"/>
      <c r="Q21" s="842"/>
      <c r="R21" s="810"/>
      <c r="S21" s="811"/>
      <c r="T21" s="896"/>
      <c r="U21" s="897"/>
      <c r="V21" s="898"/>
      <c r="W21" s="854"/>
      <c r="X21" s="855"/>
      <c r="Y21" s="855"/>
      <c r="Z21" s="856"/>
      <c r="AA21" s="842"/>
      <c r="AB21" s="810"/>
      <c r="AC21" s="811"/>
      <c r="AD21" s="863"/>
      <c r="AE21" s="864"/>
      <c r="AF21" s="865"/>
      <c r="AG21" s="842"/>
      <c r="AH21" s="810"/>
      <c r="AI21" s="811"/>
      <c r="AJ21" s="854"/>
      <c r="AK21" s="855"/>
      <c r="AL21" s="855"/>
      <c r="AM21" s="856"/>
      <c r="AN21" s="842"/>
      <c r="AO21" s="810"/>
      <c r="AP21" s="843"/>
      <c r="AQ21" s="76"/>
      <c r="AT21" s="81"/>
      <c r="AU21" s="81"/>
    </row>
    <row r="22" spans="1:48" ht="18.75" customHeight="1" x14ac:dyDescent="0.4">
      <c r="A22" s="809"/>
      <c r="B22" s="810"/>
      <c r="C22" s="811"/>
      <c r="D22" s="818"/>
      <c r="E22" s="819"/>
      <c r="F22" s="819"/>
      <c r="G22" s="819"/>
      <c r="H22" s="820"/>
      <c r="I22" s="883" t="s">
        <v>88</v>
      </c>
      <c r="J22" s="884"/>
      <c r="K22" s="884"/>
      <c r="L22" s="884"/>
      <c r="M22" s="832"/>
      <c r="N22" s="832"/>
      <c r="O22" s="832"/>
      <c r="P22" s="832"/>
      <c r="Q22" s="842"/>
      <c r="R22" s="810"/>
      <c r="S22" s="811"/>
      <c r="T22" s="896"/>
      <c r="U22" s="897"/>
      <c r="V22" s="898"/>
      <c r="W22" s="854"/>
      <c r="X22" s="855"/>
      <c r="Y22" s="855"/>
      <c r="Z22" s="856"/>
      <c r="AA22" s="842"/>
      <c r="AB22" s="810"/>
      <c r="AC22" s="811"/>
      <c r="AD22" s="887">
        <v>0.05</v>
      </c>
      <c r="AE22" s="888"/>
      <c r="AF22" s="889"/>
      <c r="AG22" s="842"/>
      <c r="AH22" s="810"/>
      <c r="AI22" s="811"/>
      <c r="AJ22" s="854"/>
      <c r="AK22" s="855"/>
      <c r="AL22" s="855"/>
      <c r="AM22" s="856"/>
      <c r="AN22" s="842"/>
      <c r="AO22" s="810"/>
      <c r="AP22" s="843"/>
      <c r="AQ22" s="76"/>
      <c r="AT22" s="81"/>
      <c r="AU22" s="81"/>
    </row>
    <row r="23" spans="1:48" ht="18.75" customHeight="1" x14ac:dyDescent="0.4">
      <c r="A23" s="812"/>
      <c r="B23" s="813"/>
      <c r="C23" s="814"/>
      <c r="D23" s="821"/>
      <c r="E23" s="822"/>
      <c r="F23" s="822"/>
      <c r="G23" s="822"/>
      <c r="H23" s="823"/>
      <c r="I23" s="885"/>
      <c r="J23" s="886"/>
      <c r="K23" s="886"/>
      <c r="L23" s="886"/>
      <c r="M23" s="826"/>
      <c r="N23" s="826"/>
      <c r="O23" s="826"/>
      <c r="P23" s="826"/>
      <c r="Q23" s="844"/>
      <c r="R23" s="813"/>
      <c r="S23" s="814"/>
      <c r="T23" s="899"/>
      <c r="U23" s="900"/>
      <c r="V23" s="901"/>
      <c r="W23" s="857"/>
      <c r="X23" s="858"/>
      <c r="Y23" s="858"/>
      <c r="Z23" s="859"/>
      <c r="AA23" s="844"/>
      <c r="AB23" s="813"/>
      <c r="AC23" s="814"/>
      <c r="AD23" s="890"/>
      <c r="AE23" s="891"/>
      <c r="AF23" s="892"/>
      <c r="AG23" s="844"/>
      <c r="AH23" s="813"/>
      <c r="AI23" s="814"/>
      <c r="AJ23" s="857"/>
      <c r="AK23" s="858"/>
      <c r="AL23" s="858"/>
      <c r="AM23" s="859"/>
      <c r="AN23" s="844"/>
      <c r="AO23" s="813"/>
      <c r="AP23" s="845"/>
      <c r="AQ23" s="76"/>
      <c r="AT23" s="81"/>
      <c r="AU23" s="81"/>
    </row>
    <row r="24" spans="1:48" ht="18.75" customHeight="1" x14ac:dyDescent="0.4">
      <c r="A24" s="806" t="s">
        <v>747</v>
      </c>
      <c r="B24" s="807"/>
      <c r="C24" s="808"/>
      <c r="D24" s="815"/>
      <c r="E24" s="816"/>
      <c r="F24" s="816"/>
      <c r="G24" s="816"/>
      <c r="H24" s="817"/>
      <c r="I24" s="834" t="s">
        <v>88</v>
      </c>
      <c r="J24" s="835"/>
      <c r="K24" s="835"/>
      <c r="L24" s="835"/>
      <c r="M24" s="826"/>
      <c r="N24" s="826"/>
      <c r="O24" s="826"/>
      <c r="P24" s="826"/>
      <c r="Q24" s="828">
        <v>1.98</v>
      </c>
      <c r="R24" s="807"/>
      <c r="S24" s="808"/>
      <c r="T24" s="893" t="str">
        <f>IF(O24="","",(O24+O26)*Q24)</f>
        <v/>
      </c>
      <c r="U24" s="894"/>
      <c r="V24" s="895"/>
      <c r="W24" s="851"/>
      <c r="X24" s="852"/>
      <c r="Y24" s="852"/>
      <c r="Z24" s="853"/>
      <c r="AA24" s="780" t="str">
        <f>IF(T24="","",IF(T24&lt;=W24,"適","否"))</f>
        <v/>
      </c>
      <c r="AB24" s="780"/>
      <c r="AC24" s="780"/>
      <c r="AD24" s="908">
        <v>0.05</v>
      </c>
      <c r="AE24" s="909"/>
      <c r="AF24" s="910"/>
      <c r="AG24" s="828" t="str">
        <f>IF(O24+O26=0,"",ROUNDDOWN(O24*AD24+O26*AD26,1))</f>
        <v/>
      </c>
      <c r="AH24" s="807"/>
      <c r="AI24" s="808"/>
      <c r="AJ24" s="851"/>
      <c r="AK24" s="852"/>
      <c r="AL24" s="852"/>
      <c r="AM24" s="853"/>
      <c r="AN24" s="780" t="str">
        <f>IF(AG24="","",IF(AG24&lt;=AJ24,"適","否"))</f>
        <v/>
      </c>
      <c r="AO24" s="906"/>
      <c r="AP24" s="907"/>
      <c r="AQ24" s="76"/>
      <c r="AT24" s="81"/>
      <c r="AU24" s="81"/>
    </row>
    <row r="25" spans="1:48" ht="18.75" customHeight="1" x14ac:dyDescent="0.4">
      <c r="A25" s="809"/>
      <c r="B25" s="810"/>
      <c r="C25" s="811"/>
      <c r="D25" s="818"/>
      <c r="E25" s="819"/>
      <c r="F25" s="819"/>
      <c r="G25" s="819"/>
      <c r="H25" s="820"/>
      <c r="I25" s="837"/>
      <c r="J25" s="838"/>
      <c r="K25" s="838"/>
      <c r="L25" s="838"/>
      <c r="M25" s="827"/>
      <c r="N25" s="827"/>
      <c r="O25" s="827"/>
      <c r="P25" s="827"/>
      <c r="Q25" s="842"/>
      <c r="R25" s="810"/>
      <c r="S25" s="811"/>
      <c r="T25" s="896"/>
      <c r="U25" s="897"/>
      <c r="V25" s="898"/>
      <c r="W25" s="854"/>
      <c r="X25" s="855"/>
      <c r="Y25" s="855"/>
      <c r="Z25" s="856"/>
      <c r="AA25" s="780"/>
      <c r="AB25" s="780"/>
      <c r="AC25" s="780"/>
      <c r="AD25" s="887"/>
      <c r="AE25" s="888"/>
      <c r="AF25" s="889"/>
      <c r="AG25" s="842"/>
      <c r="AH25" s="810"/>
      <c r="AI25" s="811"/>
      <c r="AJ25" s="854"/>
      <c r="AK25" s="855"/>
      <c r="AL25" s="855"/>
      <c r="AM25" s="856"/>
      <c r="AN25" s="780"/>
      <c r="AO25" s="906"/>
      <c r="AP25" s="907"/>
      <c r="AQ25" s="76"/>
      <c r="AT25" s="81"/>
      <c r="AU25" s="81"/>
    </row>
    <row r="26" spans="1:48" ht="18.75" customHeight="1" x14ac:dyDescent="0.4">
      <c r="A26" s="809"/>
      <c r="B26" s="810"/>
      <c r="C26" s="811"/>
      <c r="D26" s="818"/>
      <c r="E26" s="819"/>
      <c r="F26" s="819"/>
      <c r="G26" s="819"/>
      <c r="H26" s="820"/>
      <c r="I26" s="875" t="s">
        <v>89</v>
      </c>
      <c r="J26" s="876"/>
      <c r="K26" s="876"/>
      <c r="L26" s="877"/>
      <c r="M26" s="832"/>
      <c r="N26" s="832"/>
      <c r="O26" s="832"/>
      <c r="P26" s="832"/>
      <c r="Q26" s="842"/>
      <c r="R26" s="810"/>
      <c r="S26" s="811"/>
      <c r="T26" s="896"/>
      <c r="U26" s="897"/>
      <c r="V26" s="898"/>
      <c r="W26" s="854"/>
      <c r="X26" s="855"/>
      <c r="Y26" s="855"/>
      <c r="Z26" s="856"/>
      <c r="AA26" s="780"/>
      <c r="AB26" s="780"/>
      <c r="AC26" s="780"/>
      <c r="AD26" s="887">
        <v>3.3333333333333298E-2</v>
      </c>
      <c r="AE26" s="888"/>
      <c r="AF26" s="889"/>
      <c r="AG26" s="842"/>
      <c r="AH26" s="810"/>
      <c r="AI26" s="811"/>
      <c r="AJ26" s="854"/>
      <c r="AK26" s="855"/>
      <c r="AL26" s="855"/>
      <c r="AM26" s="856"/>
      <c r="AN26" s="780"/>
      <c r="AO26" s="906"/>
      <c r="AP26" s="907"/>
      <c r="AQ26" s="76"/>
      <c r="AT26" s="81"/>
      <c r="AU26" s="81"/>
    </row>
    <row r="27" spans="1:48" ht="18.75" customHeight="1" x14ac:dyDescent="0.4">
      <c r="A27" s="812"/>
      <c r="B27" s="813"/>
      <c r="C27" s="814"/>
      <c r="D27" s="821"/>
      <c r="E27" s="822"/>
      <c r="F27" s="822"/>
      <c r="G27" s="822"/>
      <c r="H27" s="823"/>
      <c r="I27" s="878"/>
      <c r="J27" s="879"/>
      <c r="K27" s="879"/>
      <c r="L27" s="880"/>
      <c r="M27" s="826"/>
      <c r="N27" s="826"/>
      <c r="O27" s="826"/>
      <c r="P27" s="826"/>
      <c r="Q27" s="844"/>
      <c r="R27" s="813"/>
      <c r="S27" s="814"/>
      <c r="T27" s="899"/>
      <c r="U27" s="900"/>
      <c r="V27" s="901"/>
      <c r="W27" s="857"/>
      <c r="X27" s="858"/>
      <c r="Y27" s="858"/>
      <c r="Z27" s="859"/>
      <c r="AA27" s="780"/>
      <c r="AB27" s="780"/>
      <c r="AC27" s="780"/>
      <c r="AD27" s="890"/>
      <c r="AE27" s="891"/>
      <c r="AF27" s="892"/>
      <c r="AG27" s="844"/>
      <c r="AH27" s="813"/>
      <c r="AI27" s="814"/>
      <c r="AJ27" s="857"/>
      <c r="AK27" s="858"/>
      <c r="AL27" s="858"/>
      <c r="AM27" s="859"/>
      <c r="AN27" s="780"/>
      <c r="AO27" s="906"/>
      <c r="AP27" s="907"/>
      <c r="AQ27" s="76"/>
      <c r="AT27" s="81"/>
      <c r="AU27" s="81"/>
    </row>
    <row r="28" spans="1:48" ht="18.75" customHeight="1" x14ac:dyDescent="0.4">
      <c r="A28" s="806" t="s">
        <v>748</v>
      </c>
      <c r="B28" s="807"/>
      <c r="C28" s="808"/>
      <c r="D28" s="815"/>
      <c r="E28" s="816"/>
      <c r="F28" s="816"/>
      <c r="G28" s="816"/>
      <c r="H28" s="817"/>
      <c r="I28" s="911"/>
      <c r="J28" s="912"/>
      <c r="K28" s="912"/>
      <c r="L28" s="913"/>
      <c r="M28" s="851"/>
      <c r="N28" s="852"/>
      <c r="O28" s="851"/>
      <c r="P28" s="852"/>
      <c r="Q28" s="780">
        <v>1.98</v>
      </c>
      <c r="R28" s="780"/>
      <c r="S28" s="780"/>
      <c r="T28" s="804" t="str">
        <f>IF(O28="","",O28*Q28)</f>
        <v/>
      </c>
      <c r="U28" s="804"/>
      <c r="V28" s="804"/>
      <c r="W28" s="832"/>
      <c r="X28" s="832"/>
      <c r="Y28" s="832"/>
      <c r="Z28" s="832"/>
      <c r="AA28" s="780" t="str">
        <f>IF(T28="","",IF(T28&lt;=W28,"適","否"))</f>
        <v/>
      </c>
      <c r="AB28" s="780"/>
      <c r="AC28" s="780"/>
      <c r="AD28" s="917">
        <v>3.3333333333333298E-2</v>
      </c>
      <c r="AE28" s="917"/>
      <c r="AF28" s="917"/>
      <c r="AG28" s="828" t="str">
        <f>IF(O28=0,"",ROUNDDOWN(O28*AD28,1))</f>
        <v/>
      </c>
      <c r="AH28" s="807"/>
      <c r="AI28" s="808"/>
      <c r="AJ28" s="832"/>
      <c r="AK28" s="832"/>
      <c r="AL28" s="832"/>
      <c r="AM28" s="832"/>
      <c r="AN28" s="780" t="str">
        <f>IF(AG28="","",IF(AG28&lt;=AJ28,"適","否"))</f>
        <v/>
      </c>
      <c r="AO28" s="906"/>
      <c r="AP28" s="907"/>
      <c r="AQ28" s="76"/>
      <c r="AT28" s="81"/>
      <c r="AU28" s="81"/>
      <c r="AV28" s="76"/>
    </row>
    <row r="29" spans="1:48" ht="18.75" customHeight="1" x14ac:dyDescent="0.4">
      <c r="A29" s="812"/>
      <c r="B29" s="813"/>
      <c r="C29" s="814"/>
      <c r="D29" s="821"/>
      <c r="E29" s="822"/>
      <c r="F29" s="822"/>
      <c r="G29" s="822"/>
      <c r="H29" s="823"/>
      <c r="I29" s="914"/>
      <c r="J29" s="915"/>
      <c r="K29" s="915"/>
      <c r="L29" s="916"/>
      <c r="M29" s="854"/>
      <c r="N29" s="855"/>
      <c r="O29" s="854"/>
      <c r="P29" s="855"/>
      <c r="Q29" s="780"/>
      <c r="R29" s="780"/>
      <c r="S29" s="780"/>
      <c r="T29" s="805"/>
      <c r="U29" s="805"/>
      <c r="V29" s="805"/>
      <c r="W29" s="826"/>
      <c r="X29" s="826"/>
      <c r="Y29" s="826"/>
      <c r="Z29" s="826"/>
      <c r="AA29" s="780"/>
      <c r="AB29" s="780"/>
      <c r="AC29" s="780"/>
      <c r="AD29" s="917"/>
      <c r="AE29" s="917"/>
      <c r="AF29" s="917"/>
      <c r="AG29" s="844"/>
      <c r="AH29" s="813"/>
      <c r="AI29" s="814"/>
      <c r="AJ29" s="826"/>
      <c r="AK29" s="826"/>
      <c r="AL29" s="826"/>
      <c r="AM29" s="826"/>
      <c r="AN29" s="780"/>
      <c r="AO29" s="906"/>
      <c r="AP29" s="907"/>
      <c r="AQ29" s="76"/>
      <c r="AT29" s="81"/>
      <c r="AU29" s="81"/>
      <c r="AV29" s="76"/>
    </row>
    <row r="30" spans="1:48" ht="18.75" customHeight="1" x14ac:dyDescent="0.4">
      <c r="A30" s="806" t="s">
        <v>749</v>
      </c>
      <c r="B30" s="807"/>
      <c r="C30" s="808"/>
      <c r="D30" s="815"/>
      <c r="E30" s="816"/>
      <c r="F30" s="816"/>
      <c r="G30" s="816"/>
      <c r="H30" s="817"/>
      <c r="I30" s="911"/>
      <c r="J30" s="912"/>
      <c r="K30" s="912"/>
      <c r="L30" s="913"/>
      <c r="M30" s="826"/>
      <c r="N30" s="826"/>
      <c r="O30" s="826"/>
      <c r="P30" s="826"/>
      <c r="Q30" s="780">
        <v>1.98</v>
      </c>
      <c r="R30" s="780"/>
      <c r="S30" s="780"/>
      <c r="T30" s="804" t="str">
        <f>IF(O30="","",O30*Q30)</f>
        <v/>
      </c>
      <c r="U30" s="804"/>
      <c r="V30" s="804"/>
      <c r="W30" s="832"/>
      <c r="X30" s="832"/>
      <c r="Y30" s="832"/>
      <c r="Z30" s="832"/>
      <c r="AA30" s="780" t="str">
        <f>IF(T30="","",IF(T30&lt;=W30,"適","否"))</f>
        <v/>
      </c>
      <c r="AB30" s="780"/>
      <c r="AC30" s="780"/>
      <c r="AD30" s="917">
        <v>3.3333333333333298E-2</v>
      </c>
      <c r="AE30" s="917"/>
      <c r="AF30" s="917"/>
      <c r="AG30" s="828" t="str">
        <f>IF(O30=0,"",ROUNDDOWN(O30*AD30,1))</f>
        <v/>
      </c>
      <c r="AH30" s="807"/>
      <c r="AI30" s="808"/>
      <c r="AJ30" s="832"/>
      <c r="AK30" s="832"/>
      <c r="AL30" s="832"/>
      <c r="AM30" s="832"/>
      <c r="AN30" s="780" t="str">
        <f>IF(AG30="","",IF(AG30&lt;=AJ30,"適","否"))</f>
        <v/>
      </c>
      <c r="AO30" s="906"/>
      <c r="AP30" s="907"/>
      <c r="AQ30" s="76"/>
      <c r="AT30" s="81"/>
      <c r="AU30" s="81"/>
      <c r="AV30" s="76"/>
    </row>
    <row r="31" spans="1:48" ht="18.75" customHeight="1" x14ac:dyDescent="0.4">
      <c r="A31" s="812"/>
      <c r="B31" s="813"/>
      <c r="C31" s="814"/>
      <c r="D31" s="821"/>
      <c r="E31" s="822"/>
      <c r="F31" s="822"/>
      <c r="G31" s="822"/>
      <c r="H31" s="823"/>
      <c r="I31" s="914"/>
      <c r="J31" s="915"/>
      <c r="K31" s="915"/>
      <c r="L31" s="916"/>
      <c r="M31" s="826"/>
      <c r="N31" s="826"/>
      <c r="O31" s="826"/>
      <c r="P31" s="826"/>
      <c r="Q31" s="780"/>
      <c r="R31" s="780"/>
      <c r="S31" s="780"/>
      <c r="T31" s="805"/>
      <c r="U31" s="805"/>
      <c r="V31" s="805"/>
      <c r="W31" s="826"/>
      <c r="X31" s="826"/>
      <c r="Y31" s="826"/>
      <c r="Z31" s="826"/>
      <c r="AA31" s="780"/>
      <c r="AB31" s="780"/>
      <c r="AC31" s="780"/>
      <c r="AD31" s="917"/>
      <c r="AE31" s="917"/>
      <c r="AF31" s="917"/>
      <c r="AG31" s="844"/>
      <c r="AH31" s="813"/>
      <c r="AI31" s="814"/>
      <c r="AJ31" s="826"/>
      <c r="AK31" s="826"/>
      <c r="AL31" s="826"/>
      <c r="AM31" s="826"/>
      <c r="AN31" s="780"/>
      <c r="AO31" s="906"/>
      <c r="AP31" s="907"/>
      <c r="AQ31" s="76"/>
      <c r="AT31" s="81"/>
      <c r="AU31" s="81"/>
      <c r="AV31" s="76"/>
    </row>
    <row r="32" spans="1:48" ht="18.75" customHeight="1" thickBot="1" x14ac:dyDescent="0.45">
      <c r="A32" s="918" t="s">
        <v>90</v>
      </c>
      <c r="B32" s="919"/>
      <c r="C32" s="919"/>
      <c r="D32" s="920"/>
      <c r="E32" s="921"/>
      <c r="F32" s="921"/>
      <c r="G32" s="921"/>
      <c r="H32" s="921"/>
      <c r="I32" s="921"/>
      <c r="J32" s="921"/>
      <c r="K32" s="921"/>
      <c r="L32" s="922"/>
      <c r="M32" s="919" t="str">
        <f>IF(SUM(M6:N31)=0,"",SUM(M6:N31))</f>
        <v/>
      </c>
      <c r="N32" s="919"/>
      <c r="O32" s="919" t="str">
        <f>IF(SUM(O6:P31)=0,"",SUM(O6:P31))</f>
        <v/>
      </c>
      <c r="P32" s="919"/>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0"/>
      <c r="AP32" s="924"/>
      <c r="AQ32" s="76"/>
      <c r="AV32" s="76"/>
    </row>
    <row r="33" spans="1:42" ht="18.75" customHeight="1" x14ac:dyDescent="0.4">
      <c r="A33" s="88" t="s">
        <v>13</v>
      </c>
      <c r="B33" s="89" t="s">
        <v>91</v>
      </c>
      <c r="D33" s="90"/>
    </row>
    <row r="34" spans="1:42" ht="18.75" customHeight="1" x14ac:dyDescent="0.4">
      <c r="A34" s="89"/>
      <c r="B34" s="91" t="s">
        <v>92</v>
      </c>
      <c r="D34" s="90"/>
    </row>
    <row r="35" spans="1:42" ht="18.75" customHeight="1" x14ac:dyDescent="0.4">
      <c r="A35" s="89"/>
      <c r="B35" s="91" t="s">
        <v>93</v>
      </c>
    </row>
    <row r="36" spans="1:42" ht="18.75" customHeight="1" x14ac:dyDescent="0.4">
      <c r="B36" s="92"/>
    </row>
    <row r="37" spans="1:42" ht="18.75" customHeight="1" thickBot="1" x14ac:dyDescent="0.45">
      <c r="A37" s="89" t="s">
        <v>94</v>
      </c>
    </row>
    <row r="38" spans="1:42" ht="18.75" customHeight="1" x14ac:dyDescent="0.4">
      <c r="A38" s="777" t="s">
        <v>74</v>
      </c>
      <c r="B38" s="778"/>
      <c r="C38" s="778"/>
      <c r="D38" s="778"/>
      <c r="E38" s="778" t="s">
        <v>95</v>
      </c>
      <c r="F38" s="778"/>
      <c r="G38" s="778"/>
      <c r="H38" s="778"/>
      <c r="I38" s="778"/>
      <c r="J38" s="778"/>
      <c r="K38" s="778"/>
      <c r="L38" s="778"/>
      <c r="M38" s="778"/>
      <c r="N38" s="778"/>
      <c r="O38" s="778"/>
      <c r="P38" s="778"/>
      <c r="Q38" s="778"/>
      <c r="R38" s="778"/>
      <c r="S38" s="778"/>
      <c r="T38" s="778"/>
      <c r="U38" s="936"/>
      <c r="V38" s="787" t="s">
        <v>74</v>
      </c>
      <c r="W38" s="778"/>
      <c r="X38" s="778"/>
      <c r="Y38" s="778"/>
      <c r="Z38" s="778" t="s">
        <v>95</v>
      </c>
      <c r="AA38" s="778"/>
      <c r="AB38" s="778"/>
      <c r="AC38" s="778"/>
      <c r="AD38" s="778"/>
      <c r="AE38" s="778"/>
      <c r="AF38" s="778"/>
      <c r="AG38" s="778"/>
      <c r="AH38" s="778"/>
      <c r="AI38" s="778"/>
      <c r="AJ38" s="778"/>
      <c r="AK38" s="778"/>
      <c r="AL38" s="778"/>
      <c r="AM38" s="778"/>
      <c r="AN38" s="778"/>
      <c r="AO38" s="778"/>
      <c r="AP38" s="939"/>
    </row>
    <row r="39" spans="1:42" ht="18.75" customHeight="1" x14ac:dyDescent="0.4">
      <c r="A39" s="779"/>
      <c r="B39" s="780"/>
      <c r="C39" s="780"/>
      <c r="D39" s="780"/>
      <c r="E39" s="780"/>
      <c r="F39" s="780"/>
      <c r="G39" s="780"/>
      <c r="H39" s="780"/>
      <c r="I39" s="780"/>
      <c r="J39" s="780"/>
      <c r="K39" s="780"/>
      <c r="L39" s="780"/>
      <c r="M39" s="780"/>
      <c r="N39" s="780"/>
      <c r="O39" s="780"/>
      <c r="P39" s="780"/>
      <c r="Q39" s="780"/>
      <c r="R39" s="780"/>
      <c r="S39" s="780"/>
      <c r="T39" s="780"/>
      <c r="U39" s="937"/>
      <c r="V39" s="938"/>
      <c r="W39" s="780"/>
      <c r="X39" s="780"/>
      <c r="Y39" s="780"/>
      <c r="Z39" s="780"/>
      <c r="AA39" s="780"/>
      <c r="AB39" s="780"/>
      <c r="AC39" s="780"/>
      <c r="AD39" s="780"/>
      <c r="AE39" s="780"/>
      <c r="AF39" s="780"/>
      <c r="AG39" s="780"/>
      <c r="AH39" s="780"/>
      <c r="AI39" s="780"/>
      <c r="AJ39" s="780"/>
      <c r="AK39" s="780"/>
      <c r="AL39" s="780"/>
      <c r="AM39" s="780"/>
      <c r="AN39" s="780"/>
      <c r="AO39" s="780"/>
      <c r="AP39" s="907"/>
    </row>
    <row r="40" spans="1:42" ht="18.75" customHeight="1" x14ac:dyDescent="0.4">
      <c r="A40" s="925"/>
      <c r="B40" s="826"/>
      <c r="C40" s="826"/>
      <c r="D40" s="826"/>
      <c r="E40" s="926"/>
      <c r="F40" s="926"/>
      <c r="G40" s="926"/>
      <c r="H40" s="926"/>
      <c r="I40" s="926"/>
      <c r="J40" s="926"/>
      <c r="K40" s="926"/>
      <c r="L40" s="926"/>
      <c r="M40" s="926"/>
      <c r="N40" s="926"/>
      <c r="O40" s="926"/>
      <c r="P40" s="926"/>
      <c r="Q40" s="926"/>
      <c r="R40" s="926"/>
      <c r="S40" s="926"/>
      <c r="T40" s="926"/>
      <c r="U40" s="927"/>
      <c r="V40" s="928"/>
      <c r="W40" s="826"/>
      <c r="X40" s="826"/>
      <c r="Y40" s="826"/>
      <c r="Z40" s="926"/>
      <c r="AA40" s="926"/>
      <c r="AB40" s="926"/>
      <c r="AC40" s="926"/>
      <c r="AD40" s="926"/>
      <c r="AE40" s="926"/>
      <c r="AF40" s="926"/>
      <c r="AG40" s="926"/>
      <c r="AH40" s="926"/>
      <c r="AI40" s="926"/>
      <c r="AJ40" s="926"/>
      <c r="AK40" s="926"/>
      <c r="AL40" s="926"/>
      <c r="AM40" s="926"/>
      <c r="AN40" s="926"/>
      <c r="AO40" s="926"/>
      <c r="AP40" s="929"/>
    </row>
    <row r="41" spans="1:42" ht="18.75" customHeight="1" x14ac:dyDescent="0.4">
      <c r="A41" s="925"/>
      <c r="B41" s="826"/>
      <c r="C41" s="826"/>
      <c r="D41" s="826"/>
      <c r="E41" s="926"/>
      <c r="F41" s="926"/>
      <c r="G41" s="926"/>
      <c r="H41" s="926"/>
      <c r="I41" s="926"/>
      <c r="J41" s="926"/>
      <c r="K41" s="926"/>
      <c r="L41" s="926"/>
      <c r="M41" s="926"/>
      <c r="N41" s="926"/>
      <c r="O41" s="926"/>
      <c r="P41" s="926"/>
      <c r="Q41" s="926"/>
      <c r="R41" s="926"/>
      <c r="S41" s="926"/>
      <c r="T41" s="926"/>
      <c r="U41" s="927"/>
      <c r="V41" s="928"/>
      <c r="W41" s="826"/>
      <c r="X41" s="826"/>
      <c r="Y41" s="826"/>
      <c r="Z41" s="926"/>
      <c r="AA41" s="926"/>
      <c r="AB41" s="926"/>
      <c r="AC41" s="926"/>
      <c r="AD41" s="926"/>
      <c r="AE41" s="926"/>
      <c r="AF41" s="926"/>
      <c r="AG41" s="926"/>
      <c r="AH41" s="926"/>
      <c r="AI41" s="926"/>
      <c r="AJ41" s="926"/>
      <c r="AK41" s="926"/>
      <c r="AL41" s="926"/>
      <c r="AM41" s="926"/>
      <c r="AN41" s="926"/>
      <c r="AO41" s="926"/>
      <c r="AP41" s="929"/>
    </row>
    <row r="42" spans="1:42" ht="18.75" customHeight="1" x14ac:dyDescent="0.4">
      <c r="A42" s="925"/>
      <c r="B42" s="826"/>
      <c r="C42" s="826"/>
      <c r="D42" s="826"/>
      <c r="E42" s="926"/>
      <c r="F42" s="926"/>
      <c r="G42" s="926"/>
      <c r="H42" s="926"/>
      <c r="I42" s="926"/>
      <c r="J42" s="926"/>
      <c r="K42" s="926"/>
      <c r="L42" s="926"/>
      <c r="M42" s="926"/>
      <c r="N42" s="926"/>
      <c r="O42" s="926"/>
      <c r="P42" s="926"/>
      <c r="Q42" s="926"/>
      <c r="R42" s="926"/>
      <c r="S42" s="926"/>
      <c r="T42" s="926"/>
      <c r="U42" s="927"/>
      <c r="V42" s="928"/>
      <c r="W42" s="826"/>
      <c r="X42" s="826"/>
      <c r="Y42" s="826"/>
      <c r="Z42" s="926"/>
      <c r="AA42" s="926"/>
      <c r="AB42" s="926"/>
      <c r="AC42" s="926"/>
      <c r="AD42" s="926"/>
      <c r="AE42" s="926"/>
      <c r="AF42" s="926"/>
      <c r="AG42" s="926"/>
      <c r="AH42" s="926"/>
      <c r="AI42" s="926"/>
      <c r="AJ42" s="926"/>
      <c r="AK42" s="926"/>
      <c r="AL42" s="926"/>
      <c r="AM42" s="926"/>
      <c r="AN42" s="926"/>
      <c r="AO42" s="926"/>
      <c r="AP42" s="929"/>
    </row>
    <row r="43" spans="1:42" ht="18.75" customHeight="1" x14ac:dyDescent="0.4">
      <c r="A43" s="925"/>
      <c r="B43" s="826"/>
      <c r="C43" s="826"/>
      <c r="D43" s="826"/>
      <c r="E43" s="926"/>
      <c r="F43" s="926"/>
      <c r="G43" s="926"/>
      <c r="H43" s="926"/>
      <c r="I43" s="926"/>
      <c r="J43" s="926"/>
      <c r="K43" s="926"/>
      <c r="L43" s="926"/>
      <c r="M43" s="926"/>
      <c r="N43" s="926"/>
      <c r="O43" s="926"/>
      <c r="P43" s="926"/>
      <c r="Q43" s="926"/>
      <c r="R43" s="926"/>
      <c r="S43" s="926"/>
      <c r="T43" s="926"/>
      <c r="U43" s="927"/>
      <c r="V43" s="928"/>
      <c r="W43" s="826"/>
      <c r="X43" s="826"/>
      <c r="Y43" s="826"/>
      <c r="Z43" s="926"/>
      <c r="AA43" s="926"/>
      <c r="AB43" s="926"/>
      <c r="AC43" s="926"/>
      <c r="AD43" s="926"/>
      <c r="AE43" s="926"/>
      <c r="AF43" s="926"/>
      <c r="AG43" s="926"/>
      <c r="AH43" s="926"/>
      <c r="AI43" s="926"/>
      <c r="AJ43" s="926"/>
      <c r="AK43" s="926"/>
      <c r="AL43" s="926"/>
      <c r="AM43" s="926"/>
      <c r="AN43" s="926"/>
      <c r="AO43" s="926"/>
      <c r="AP43" s="929"/>
    </row>
    <row r="44" spans="1:42" ht="18.75" customHeight="1" x14ac:dyDescent="0.4">
      <c r="A44" s="925"/>
      <c r="B44" s="826"/>
      <c r="C44" s="826"/>
      <c r="D44" s="826"/>
      <c r="E44" s="926"/>
      <c r="F44" s="926"/>
      <c r="G44" s="926"/>
      <c r="H44" s="926"/>
      <c r="I44" s="926"/>
      <c r="J44" s="926"/>
      <c r="K44" s="926"/>
      <c r="L44" s="926"/>
      <c r="M44" s="926"/>
      <c r="N44" s="926"/>
      <c r="O44" s="926"/>
      <c r="P44" s="926"/>
      <c r="Q44" s="926"/>
      <c r="R44" s="926"/>
      <c r="S44" s="926"/>
      <c r="T44" s="926"/>
      <c r="U44" s="927"/>
      <c r="V44" s="928"/>
      <c r="W44" s="826"/>
      <c r="X44" s="826"/>
      <c r="Y44" s="826"/>
      <c r="Z44" s="926"/>
      <c r="AA44" s="926"/>
      <c r="AB44" s="926"/>
      <c r="AC44" s="926"/>
      <c r="AD44" s="926"/>
      <c r="AE44" s="926"/>
      <c r="AF44" s="926"/>
      <c r="AG44" s="926"/>
      <c r="AH44" s="926"/>
      <c r="AI44" s="926"/>
      <c r="AJ44" s="926"/>
      <c r="AK44" s="926"/>
      <c r="AL44" s="926"/>
      <c r="AM44" s="926"/>
      <c r="AN44" s="926"/>
      <c r="AO44" s="926"/>
      <c r="AP44" s="929"/>
    </row>
    <row r="45" spans="1:42" ht="18.75" customHeight="1" thickBot="1" x14ac:dyDescent="0.45">
      <c r="A45" s="930"/>
      <c r="B45" s="931"/>
      <c r="C45" s="931"/>
      <c r="D45" s="931"/>
      <c r="E45" s="932"/>
      <c r="F45" s="932"/>
      <c r="G45" s="932"/>
      <c r="H45" s="932"/>
      <c r="I45" s="932"/>
      <c r="J45" s="932"/>
      <c r="K45" s="932"/>
      <c r="L45" s="932"/>
      <c r="M45" s="932"/>
      <c r="N45" s="932"/>
      <c r="O45" s="932"/>
      <c r="P45" s="932"/>
      <c r="Q45" s="932"/>
      <c r="R45" s="932"/>
      <c r="S45" s="932"/>
      <c r="T45" s="932"/>
      <c r="U45" s="933"/>
      <c r="V45" s="934"/>
      <c r="W45" s="931"/>
      <c r="X45" s="931"/>
      <c r="Y45" s="931"/>
      <c r="Z45" s="932"/>
      <c r="AA45" s="932"/>
      <c r="AB45" s="932"/>
      <c r="AC45" s="932"/>
      <c r="AD45" s="932"/>
      <c r="AE45" s="932"/>
      <c r="AF45" s="932"/>
      <c r="AG45" s="932"/>
      <c r="AH45" s="932"/>
      <c r="AI45" s="932"/>
      <c r="AJ45" s="932"/>
      <c r="AK45" s="932"/>
      <c r="AL45" s="932"/>
      <c r="AM45" s="932"/>
      <c r="AN45" s="932"/>
      <c r="AO45" s="932"/>
      <c r="AP45" s="935"/>
    </row>
    <row r="46" spans="1:42" ht="18.75" customHeight="1" x14ac:dyDescent="0.4">
      <c r="A46" s="94"/>
      <c r="B46" s="16"/>
      <c r="AC46" s="71"/>
    </row>
    <row r="47" spans="1:42" ht="18.75" customHeight="1" x14ac:dyDescent="0.4">
      <c r="A47" s="94"/>
      <c r="B47" s="16"/>
      <c r="AC47" s="71"/>
    </row>
    <row r="48" spans="1:42" ht="18.75" customHeight="1" x14ac:dyDescent="0.4">
      <c r="B48" s="16"/>
      <c r="AC48" s="71"/>
    </row>
    <row r="49" spans="2:29" ht="18.75" customHeight="1" x14ac:dyDescent="0.4">
      <c r="B49" s="16"/>
      <c r="AC49" s="71"/>
    </row>
    <row r="50" spans="2:29" ht="18.75" customHeight="1" x14ac:dyDescent="0.4">
      <c r="B50" s="16"/>
      <c r="AC50" s="71"/>
    </row>
    <row r="51" spans="2:29" ht="18.75" customHeight="1" x14ac:dyDescent="0.4">
      <c r="B51" s="16"/>
      <c r="AC51" s="71"/>
    </row>
    <row r="52" spans="2:29" ht="18.75" customHeight="1" x14ac:dyDescent="0.4"/>
    <row r="53" spans="2:29" ht="18.75" customHeight="1" x14ac:dyDescent="0.4"/>
    <row r="54" spans="2:29" ht="18.75" customHeight="1" x14ac:dyDescent="0.4"/>
    <row r="55" spans="2:29" ht="18.75" customHeight="1" x14ac:dyDescent="0.4"/>
    <row r="56" spans="2:29" ht="18.75" customHeight="1" x14ac:dyDescent="0.4"/>
    <row r="57" spans="2:29" ht="18.75" customHeight="1" x14ac:dyDescent="0.4"/>
    <row r="58" spans="2:29" ht="18.75" customHeight="1" x14ac:dyDescent="0.4"/>
    <row r="59" spans="2:29" ht="18.75" customHeight="1" x14ac:dyDescent="0.4"/>
    <row r="60" spans="2:29" ht="18.75" customHeight="1" x14ac:dyDescent="0.4"/>
    <row r="61" spans="2:29" ht="18.75" customHeight="1" x14ac:dyDescent="0.4"/>
    <row r="62" spans="2:29" ht="18.75" customHeight="1" x14ac:dyDescent="0.4"/>
    <row r="63" spans="2:29" ht="18.75" customHeight="1" x14ac:dyDescent="0.4"/>
    <row r="64" spans="2:2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sheetData>
  <sheetProtection selectLockedCells="1"/>
  <mergeCells count="152">
    <mergeCell ref="A44:D45"/>
    <mergeCell ref="E44:U45"/>
    <mergeCell ref="V44:Y45"/>
    <mergeCell ref="Z44:AP45"/>
    <mergeCell ref="A38:D39"/>
    <mergeCell ref="E38:U39"/>
    <mergeCell ref="V38:Y39"/>
    <mergeCell ref="Z38:AP39"/>
    <mergeCell ref="A40:D41"/>
    <mergeCell ref="E40:U41"/>
    <mergeCell ref="V40:Y41"/>
    <mergeCell ref="Z40:AP41"/>
    <mergeCell ref="AG30:AI31"/>
    <mergeCell ref="AJ30:AM31"/>
    <mergeCell ref="AN30:AP31"/>
    <mergeCell ref="A32:C32"/>
    <mergeCell ref="D32:L32"/>
    <mergeCell ref="M32:N32"/>
    <mergeCell ref="O32:P32"/>
    <mergeCell ref="Q32:AP32"/>
    <mergeCell ref="A42:D43"/>
    <mergeCell ref="E42:U43"/>
    <mergeCell ref="V42:Y43"/>
    <mergeCell ref="Z42:AP43"/>
    <mergeCell ref="AG24:AI27"/>
    <mergeCell ref="AN28:AP29"/>
    <mergeCell ref="A30:C31"/>
    <mergeCell ref="D30:H31"/>
    <mergeCell ref="I30:L31"/>
    <mergeCell ref="M30:N31"/>
    <mergeCell ref="O30:P31"/>
    <mergeCell ref="Q30:S31"/>
    <mergeCell ref="T30:V31"/>
    <mergeCell ref="W30:Z31"/>
    <mergeCell ref="AA30:AC31"/>
    <mergeCell ref="T28:V29"/>
    <mergeCell ref="W28:Z29"/>
    <mergeCell ref="AA28:AC29"/>
    <mergeCell ref="AD28:AF29"/>
    <mergeCell ref="AG28:AI29"/>
    <mergeCell ref="AJ28:AM29"/>
    <mergeCell ref="A28:C29"/>
    <mergeCell ref="D28:H29"/>
    <mergeCell ref="I28:L29"/>
    <mergeCell ref="M28:N29"/>
    <mergeCell ref="O28:P29"/>
    <mergeCell ref="Q28:S29"/>
    <mergeCell ref="AD30:AF31"/>
    <mergeCell ref="I26:L27"/>
    <mergeCell ref="M26:N27"/>
    <mergeCell ref="O26:P27"/>
    <mergeCell ref="AD26:AF27"/>
    <mergeCell ref="Q24:S27"/>
    <mergeCell ref="T24:V27"/>
    <mergeCell ref="W24:Z27"/>
    <mergeCell ref="AA24:AC27"/>
    <mergeCell ref="AD24:AF25"/>
    <mergeCell ref="AN20:AP23"/>
    <mergeCell ref="I22:L23"/>
    <mergeCell ref="M22:N23"/>
    <mergeCell ref="O22:P23"/>
    <mergeCell ref="AD22:AF23"/>
    <mergeCell ref="A24:C27"/>
    <mergeCell ref="D24:H27"/>
    <mergeCell ref="I24:L25"/>
    <mergeCell ref="M24:N25"/>
    <mergeCell ref="O24:P25"/>
    <mergeCell ref="T20:V23"/>
    <mergeCell ref="W20:Z23"/>
    <mergeCell ref="AA20:AC23"/>
    <mergeCell ref="AD20:AF21"/>
    <mergeCell ref="AG20:AI23"/>
    <mergeCell ref="AJ20:AM23"/>
    <mergeCell ref="A20:C23"/>
    <mergeCell ref="D20:H23"/>
    <mergeCell ref="I20:L21"/>
    <mergeCell ref="M20:N21"/>
    <mergeCell ref="O20:P21"/>
    <mergeCell ref="Q20:S23"/>
    <mergeCell ref="AJ24:AM27"/>
    <mergeCell ref="AN24:AP27"/>
    <mergeCell ref="AN14:AP19"/>
    <mergeCell ref="I16:L17"/>
    <mergeCell ref="M16:N17"/>
    <mergeCell ref="O16:P17"/>
    <mergeCell ref="Q16:S17"/>
    <mergeCell ref="T16:V17"/>
    <mergeCell ref="I18:L19"/>
    <mergeCell ref="M18:N19"/>
    <mergeCell ref="O18:P19"/>
    <mergeCell ref="Q18:S19"/>
    <mergeCell ref="T14:V15"/>
    <mergeCell ref="W14:Z19"/>
    <mergeCell ref="AA14:AC19"/>
    <mergeCell ref="AD14:AF19"/>
    <mergeCell ref="AG14:AI19"/>
    <mergeCell ref="AJ14:AM19"/>
    <mergeCell ref="T18:V19"/>
    <mergeCell ref="A14:C19"/>
    <mergeCell ref="D14:H19"/>
    <mergeCell ref="I14:L15"/>
    <mergeCell ref="M14:N15"/>
    <mergeCell ref="O14:P15"/>
    <mergeCell ref="Q14:S15"/>
    <mergeCell ref="AN6:AP13"/>
    <mergeCell ref="I8:L9"/>
    <mergeCell ref="M8:N9"/>
    <mergeCell ref="O8:P9"/>
    <mergeCell ref="Q8:S9"/>
    <mergeCell ref="T8:V9"/>
    <mergeCell ref="I10:L11"/>
    <mergeCell ref="M10:N11"/>
    <mergeCell ref="O10:P11"/>
    <mergeCell ref="Q10:S11"/>
    <mergeCell ref="T6:V7"/>
    <mergeCell ref="W6:Z13"/>
    <mergeCell ref="AA6:AC13"/>
    <mergeCell ref="AD6:AF9"/>
    <mergeCell ref="AG6:AI13"/>
    <mergeCell ref="AJ6:AM13"/>
    <mergeCell ref="T10:V11"/>
    <mergeCell ref="AD10:AF13"/>
    <mergeCell ref="T12:V13"/>
    <mergeCell ref="A6:C13"/>
    <mergeCell ref="D6:H13"/>
    <mergeCell ref="I6:L7"/>
    <mergeCell ref="M6:N7"/>
    <mergeCell ref="O6:P7"/>
    <mergeCell ref="Q6:S7"/>
    <mergeCell ref="I12:L13"/>
    <mergeCell ref="M12:N13"/>
    <mergeCell ref="O12:P13"/>
    <mergeCell ref="Q12:S13"/>
    <mergeCell ref="AF2:AH2"/>
    <mergeCell ref="AJ2:AK2"/>
    <mergeCell ref="AM2:AN2"/>
    <mergeCell ref="AO2:AP2"/>
    <mergeCell ref="A3:C5"/>
    <mergeCell ref="D3:H5"/>
    <mergeCell ref="I3:L5"/>
    <mergeCell ref="M3:N5"/>
    <mergeCell ref="O3:P5"/>
    <mergeCell ref="Q3:AC3"/>
    <mergeCell ref="AD3:AP3"/>
    <mergeCell ref="Q4:S5"/>
    <mergeCell ref="T4:V5"/>
    <mergeCell ref="W4:Z5"/>
    <mergeCell ref="AA4:AC5"/>
    <mergeCell ref="AD4:AF5"/>
    <mergeCell ref="AG4:AI5"/>
    <mergeCell ref="AJ4:AM5"/>
    <mergeCell ref="AN4:AP5"/>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r:id="rId1"/>
  <headerFooter scaleWithDoc="0">
    <oddFooter>&amp;C2/24&amp;R&amp;F</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666B-E3D9-4D0B-8220-4A644D4D47D4}">
  <sheetPr>
    <tabColor theme="7" tint="0.79998168889431442"/>
    <pageSetUpPr fitToPage="1"/>
  </sheetPr>
  <dimension ref="A1:DA102"/>
  <sheetViews>
    <sheetView view="pageBreakPreview" zoomScale="80" zoomScaleNormal="98" zoomScaleSheetLayoutView="80" workbookViewId="0">
      <selection activeCell="H2" sqref="H2"/>
    </sheetView>
  </sheetViews>
  <sheetFormatPr defaultRowHeight="16.5" x14ac:dyDescent="0.15"/>
  <cols>
    <col min="1" max="69" width="4.375" style="29" customWidth="1"/>
    <col min="70" max="75" width="9" style="29"/>
    <col min="76" max="105" width="9" style="10"/>
    <col min="106" max="256" width="9" style="4"/>
    <col min="257" max="325" width="4.375" style="4" customWidth="1"/>
    <col min="326" max="512" width="9" style="4"/>
    <col min="513" max="581" width="4.375" style="4" customWidth="1"/>
    <col min="582" max="768" width="9" style="4"/>
    <col min="769" max="837" width="4.375" style="4" customWidth="1"/>
    <col min="838" max="1024" width="9" style="4"/>
    <col min="1025" max="1093" width="4.375" style="4" customWidth="1"/>
    <col min="1094" max="1280" width="9" style="4"/>
    <col min="1281" max="1349" width="4.375" style="4" customWidth="1"/>
    <col min="1350" max="1536" width="9" style="4"/>
    <col min="1537" max="1605" width="4.375" style="4" customWidth="1"/>
    <col min="1606" max="1792" width="9" style="4"/>
    <col min="1793" max="1861" width="4.375" style="4" customWidth="1"/>
    <col min="1862" max="2048" width="9" style="4"/>
    <col min="2049" max="2117" width="4.375" style="4" customWidth="1"/>
    <col min="2118" max="2304" width="9" style="4"/>
    <col min="2305" max="2373" width="4.375" style="4" customWidth="1"/>
    <col min="2374" max="2560" width="9" style="4"/>
    <col min="2561" max="2629" width="4.375" style="4" customWidth="1"/>
    <col min="2630" max="2816" width="9" style="4"/>
    <col min="2817" max="2885" width="4.375" style="4" customWidth="1"/>
    <col min="2886" max="3072" width="9" style="4"/>
    <col min="3073" max="3141" width="4.375" style="4" customWidth="1"/>
    <col min="3142" max="3328" width="9" style="4"/>
    <col min="3329" max="3397" width="4.375" style="4" customWidth="1"/>
    <col min="3398" max="3584" width="9" style="4"/>
    <col min="3585" max="3653" width="4.375" style="4" customWidth="1"/>
    <col min="3654" max="3840" width="9" style="4"/>
    <col min="3841" max="3909" width="4.375" style="4" customWidth="1"/>
    <col min="3910" max="4096" width="9" style="4"/>
    <col min="4097" max="4165" width="4.375" style="4" customWidth="1"/>
    <col min="4166" max="4352" width="9" style="4"/>
    <col min="4353" max="4421" width="4.375" style="4" customWidth="1"/>
    <col min="4422" max="4608" width="9" style="4"/>
    <col min="4609" max="4677" width="4.375" style="4" customWidth="1"/>
    <col min="4678" max="4864" width="9" style="4"/>
    <col min="4865" max="4933" width="4.375" style="4" customWidth="1"/>
    <col min="4934" max="5120" width="9" style="4"/>
    <col min="5121" max="5189" width="4.375" style="4" customWidth="1"/>
    <col min="5190" max="5376" width="9" style="4"/>
    <col min="5377" max="5445" width="4.375" style="4" customWidth="1"/>
    <col min="5446" max="5632" width="9" style="4"/>
    <col min="5633" max="5701" width="4.375" style="4" customWidth="1"/>
    <col min="5702" max="5888" width="9" style="4"/>
    <col min="5889" max="5957" width="4.375" style="4" customWidth="1"/>
    <col min="5958" max="6144" width="9" style="4"/>
    <col min="6145" max="6213" width="4.375" style="4" customWidth="1"/>
    <col min="6214" max="6400" width="9" style="4"/>
    <col min="6401" max="6469" width="4.375" style="4" customWidth="1"/>
    <col min="6470" max="6656" width="9" style="4"/>
    <col min="6657" max="6725" width="4.375" style="4" customWidth="1"/>
    <col min="6726" max="6912" width="9" style="4"/>
    <col min="6913" max="6981" width="4.375" style="4" customWidth="1"/>
    <col min="6982" max="7168" width="9" style="4"/>
    <col min="7169" max="7237" width="4.375" style="4" customWidth="1"/>
    <col min="7238" max="7424" width="9" style="4"/>
    <col min="7425" max="7493" width="4.375" style="4" customWidth="1"/>
    <col min="7494" max="7680" width="9" style="4"/>
    <col min="7681" max="7749" width="4.375" style="4" customWidth="1"/>
    <col min="7750" max="7936" width="9" style="4"/>
    <col min="7937" max="8005" width="4.375" style="4" customWidth="1"/>
    <col min="8006" max="8192" width="9" style="4"/>
    <col min="8193" max="8261" width="4.375" style="4" customWidth="1"/>
    <col min="8262" max="8448" width="9" style="4"/>
    <col min="8449" max="8517" width="4.375" style="4" customWidth="1"/>
    <col min="8518" max="8704" width="9" style="4"/>
    <col min="8705" max="8773" width="4.375" style="4" customWidth="1"/>
    <col min="8774" max="8960" width="9" style="4"/>
    <col min="8961" max="9029" width="4.375" style="4" customWidth="1"/>
    <col min="9030" max="9216" width="9" style="4"/>
    <col min="9217" max="9285" width="4.375" style="4" customWidth="1"/>
    <col min="9286" max="9472" width="9" style="4"/>
    <col min="9473" max="9541" width="4.375" style="4" customWidth="1"/>
    <col min="9542" max="9728" width="9" style="4"/>
    <col min="9729" max="9797" width="4.375" style="4" customWidth="1"/>
    <col min="9798" max="9984" width="9" style="4"/>
    <col min="9985" max="10053" width="4.375" style="4" customWidth="1"/>
    <col min="10054" max="10240" width="9" style="4"/>
    <col min="10241" max="10309" width="4.375" style="4" customWidth="1"/>
    <col min="10310" max="10496" width="9" style="4"/>
    <col min="10497" max="10565" width="4.375" style="4" customWidth="1"/>
    <col min="10566" max="10752" width="9" style="4"/>
    <col min="10753" max="10821" width="4.375" style="4" customWidth="1"/>
    <col min="10822" max="11008" width="9" style="4"/>
    <col min="11009" max="11077" width="4.375" style="4" customWidth="1"/>
    <col min="11078" max="11264" width="9" style="4"/>
    <col min="11265" max="11333" width="4.375" style="4" customWidth="1"/>
    <col min="11334" max="11520" width="9" style="4"/>
    <col min="11521" max="11589" width="4.375" style="4" customWidth="1"/>
    <col min="11590" max="11776" width="9" style="4"/>
    <col min="11777" max="11845" width="4.375" style="4" customWidth="1"/>
    <col min="11846" max="12032" width="9" style="4"/>
    <col min="12033" max="12101" width="4.375" style="4" customWidth="1"/>
    <col min="12102" max="12288" width="9" style="4"/>
    <col min="12289" max="12357" width="4.375" style="4" customWidth="1"/>
    <col min="12358" max="12544" width="9" style="4"/>
    <col min="12545" max="12613" width="4.375" style="4" customWidth="1"/>
    <col min="12614" max="12800" width="9" style="4"/>
    <col min="12801" max="12869" width="4.375" style="4" customWidth="1"/>
    <col min="12870" max="13056" width="9" style="4"/>
    <col min="13057" max="13125" width="4.375" style="4" customWidth="1"/>
    <col min="13126" max="13312" width="9" style="4"/>
    <col min="13313" max="13381" width="4.375" style="4" customWidth="1"/>
    <col min="13382" max="13568" width="9" style="4"/>
    <col min="13569" max="13637" width="4.375" style="4" customWidth="1"/>
    <col min="13638" max="13824" width="9" style="4"/>
    <col min="13825" max="13893" width="4.375" style="4" customWidth="1"/>
    <col min="13894" max="14080" width="9" style="4"/>
    <col min="14081" max="14149" width="4.375" style="4" customWidth="1"/>
    <col min="14150" max="14336" width="9" style="4"/>
    <col min="14337" max="14405" width="4.375" style="4" customWidth="1"/>
    <col min="14406" max="14592" width="9" style="4"/>
    <col min="14593" max="14661" width="4.375" style="4" customWidth="1"/>
    <col min="14662" max="14848" width="9" style="4"/>
    <col min="14849" max="14917" width="4.375" style="4" customWidth="1"/>
    <col min="14918" max="15104" width="9" style="4"/>
    <col min="15105" max="15173" width="4.375" style="4" customWidth="1"/>
    <col min="15174" max="15360" width="9" style="4"/>
    <col min="15361" max="15429" width="4.375" style="4" customWidth="1"/>
    <col min="15430" max="15616" width="9" style="4"/>
    <col min="15617" max="15685" width="4.375" style="4" customWidth="1"/>
    <col min="15686" max="15872" width="9" style="4"/>
    <col min="15873" max="15941" width="4.375" style="4" customWidth="1"/>
    <col min="15942" max="16128" width="9" style="4"/>
    <col min="16129" max="16197" width="4.375" style="4" customWidth="1"/>
    <col min="16198" max="16384" width="9" style="4"/>
  </cols>
  <sheetData>
    <row r="1" spans="1:43" ht="18.75" customHeight="1" x14ac:dyDescent="0.15">
      <c r="A1" s="95" t="s">
        <v>96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3" ht="18.75" customHeight="1" thickBot="1" x14ac:dyDescent="0.2">
      <c r="A2" s="39" t="s">
        <v>97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40" t="s">
        <v>71</v>
      </c>
      <c r="AG2" s="776"/>
      <c r="AH2" s="776"/>
      <c r="AI2" s="776"/>
      <c r="AJ2" s="63" t="s">
        <v>49</v>
      </c>
      <c r="AK2" s="776"/>
      <c r="AL2" s="776"/>
      <c r="AM2" s="63" t="s">
        <v>48</v>
      </c>
      <c r="AN2" s="728"/>
      <c r="AO2" s="728"/>
      <c r="AP2" s="726" t="s">
        <v>72</v>
      </c>
      <c r="AQ2" s="726"/>
    </row>
    <row r="3" spans="1:43" ht="18.75" customHeight="1" x14ac:dyDescent="0.15">
      <c r="A3" s="96"/>
      <c r="B3" s="97"/>
      <c r="C3" s="97"/>
      <c r="D3" s="97"/>
      <c r="E3" s="97"/>
      <c r="F3" s="97"/>
      <c r="G3" s="97"/>
      <c r="H3" s="97"/>
      <c r="I3" s="97"/>
      <c r="J3" s="940" t="s">
        <v>98</v>
      </c>
      <c r="K3" s="707"/>
      <c r="L3" s="940" t="s">
        <v>99</v>
      </c>
      <c r="M3" s="942"/>
      <c r="N3" s="946" t="s">
        <v>758</v>
      </c>
      <c r="O3" s="947"/>
      <c r="P3" s="947"/>
      <c r="Q3" s="947"/>
      <c r="R3" s="947"/>
      <c r="S3" s="947"/>
      <c r="T3" s="947"/>
      <c r="U3" s="947"/>
      <c r="V3" s="947"/>
      <c r="W3" s="947"/>
      <c r="X3" s="947"/>
      <c r="Y3" s="947"/>
      <c r="Z3" s="947"/>
      <c r="AA3" s="947"/>
      <c r="AB3" s="947"/>
      <c r="AC3" s="947"/>
      <c r="AD3" s="947"/>
      <c r="AE3" s="948"/>
      <c r="AF3" s="952" t="s">
        <v>100</v>
      </c>
      <c r="AG3" s="707"/>
      <c r="AH3" s="953" t="s">
        <v>759</v>
      </c>
      <c r="AI3" s="954"/>
      <c r="AJ3" s="954"/>
      <c r="AK3" s="955"/>
      <c r="AL3" s="952" t="s">
        <v>101</v>
      </c>
      <c r="AM3" s="707"/>
      <c r="AN3" s="952" t="s">
        <v>102</v>
      </c>
      <c r="AO3" s="707"/>
      <c r="AP3" s="952" t="s">
        <v>103</v>
      </c>
      <c r="AQ3" s="715"/>
    </row>
    <row r="4" spans="1:43" ht="18.75" customHeight="1" x14ac:dyDescent="0.15">
      <c r="A4" s="118"/>
      <c r="B4" s="119"/>
      <c r="C4" s="119"/>
      <c r="D4" s="1036" t="s">
        <v>756</v>
      </c>
      <c r="E4" s="1036"/>
      <c r="F4" s="1036"/>
      <c r="G4" s="1036"/>
      <c r="H4" s="1036"/>
      <c r="I4" s="1037"/>
      <c r="J4" s="941"/>
      <c r="K4" s="727"/>
      <c r="L4" s="943"/>
      <c r="M4" s="944"/>
      <c r="N4" s="949"/>
      <c r="O4" s="950"/>
      <c r="P4" s="950"/>
      <c r="Q4" s="950"/>
      <c r="R4" s="950"/>
      <c r="S4" s="950"/>
      <c r="T4" s="950"/>
      <c r="U4" s="950"/>
      <c r="V4" s="950"/>
      <c r="W4" s="950"/>
      <c r="X4" s="950"/>
      <c r="Y4" s="950"/>
      <c r="Z4" s="950"/>
      <c r="AA4" s="950"/>
      <c r="AB4" s="950"/>
      <c r="AC4" s="950"/>
      <c r="AD4" s="950"/>
      <c r="AE4" s="951"/>
      <c r="AF4" s="941"/>
      <c r="AG4" s="727"/>
      <c r="AH4" s="956"/>
      <c r="AI4" s="957"/>
      <c r="AJ4" s="957"/>
      <c r="AK4" s="958"/>
      <c r="AL4" s="941"/>
      <c r="AM4" s="727"/>
      <c r="AN4" s="941"/>
      <c r="AO4" s="727"/>
      <c r="AP4" s="941"/>
      <c r="AQ4" s="959"/>
    </row>
    <row r="5" spans="1:43" ht="18.75" customHeight="1" x14ac:dyDescent="0.15">
      <c r="A5" s="99"/>
      <c r="B5" s="100"/>
      <c r="C5" s="100"/>
      <c r="D5" s="100"/>
      <c r="E5" s="100"/>
      <c r="F5" s="100"/>
      <c r="G5" s="100"/>
      <c r="H5" s="100"/>
      <c r="I5" s="101"/>
      <c r="J5" s="941"/>
      <c r="K5" s="727"/>
      <c r="L5" s="943"/>
      <c r="M5" s="944"/>
      <c r="N5" s="943" t="s">
        <v>757</v>
      </c>
      <c r="O5" s="727"/>
      <c r="P5" s="943" t="s">
        <v>755</v>
      </c>
      <c r="Q5" s="944"/>
      <c r="R5" s="943" t="s">
        <v>104</v>
      </c>
      <c r="S5" s="944"/>
      <c r="T5" s="960"/>
      <c r="U5" s="961"/>
      <c r="V5" s="960"/>
      <c r="W5" s="961"/>
      <c r="X5" s="960"/>
      <c r="Y5" s="961"/>
      <c r="Z5" s="960"/>
      <c r="AA5" s="961"/>
      <c r="AB5" s="960"/>
      <c r="AC5" s="961"/>
      <c r="AD5" s="941" t="s">
        <v>105</v>
      </c>
      <c r="AE5" s="727"/>
      <c r="AF5" s="941"/>
      <c r="AG5" s="727"/>
      <c r="AH5" s="964" t="s">
        <v>760</v>
      </c>
      <c r="AI5" s="698"/>
      <c r="AJ5" s="965" t="s">
        <v>761</v>
      </c>
      <c r="AK5" s="698"/>
      <c r="AL5" s="941"/>
      <c r="AM5" s="727"/>
      <c r="AN5" s="941"/>
      <c r="AO5" s="727"/>
      <c r="AP5" s="941"/>
      <c r="AQ5" s="959"/>
    </row>
    <row r="6" spans="1:43" ht="18.75" customHeight="1" x14ac:dyDescent="0.15">
      <c r="A6" s="1038" t="s">
        <v>546</v>
      </c>
      <c r="B6" s="1039"/>
      <c r="C6" s="1039"/>
      <c r="D6" s="1039"/>
      <c r="E6" s="1039"/>
      <c r="F6" s="1039"/>
      <c r="G6" s="100"/>
      <c r="H6" s="100"/>
      <c r="I6" s="101"/>
      <c r="J6" s="941"/>
      <c r="K6" s="727"/>
      <c r="L6" s="943"/>
      <c r="M6" s="944"/>
      <c r="N6" s="941"/>
      <c r="O6" s="727"/>
      <c r="P6" s="943"/>
      <c r="Q6" s="944"/>
      <c r="R6" s="943"/>
      <c r="S6" s="944"/>
      <c r="T6" s="960"/>
      <c r="U6" s="961"/>
      <c r="V6" s="960"/>
      <c r="W6" s="961"/>
      <c r="X6" s="960"/>
      <c r="Y6" s="961"/>
      <c r="Z6" s="960"/>
      <c r="AA6" s="961"/>
      <c r="AB6" s="960"/>
      <c r="AC6" s="961"/>
      <c r="AD6" s="941"/>
      <c r="AE6" s="727"/>
      <c r="AF6" s="941"/>
      <c r="AG6" s="727"/>
      <c r="AH6" s="941"/>
      <c r="AI6" s="727"/>
      <c r="AJ6" s="941"/>
      <c r="AK6" s="727"/>
      <c r="AL6" s="941"/>
      <c r="AM6" s="727"/>
      <c r="AN6" s="941"/>
      <c r="AO6" s="727"/>
      <c r="AP6" s="941"/>
      <c r="AQ6" s="959"/>
    </row>
    <row r="7" spans="1:43" ht="18.75" customHeight="1" x14ac:dyDescent="0.15">
      <c r="A7" s="99"/>
      <c r="B7" s="100"/>
      <c r="C7" s="100"/>
      <c r="D7" s="100"/>
      <c r="E7" s="100"/>
      <c r="F7" s="100"/>
      <c r="G7" s="100"/>
      <c r="H7" s="100"/>
      <c r="I7" s="100"/>
      <c r="J7" s="760"/>
      <c r="K7" s="710"/>
      <c r="L7" s="945"/>
      <c r="M7" s="722"/>
      <c r="N7" s="760"/>
      <c r="O7" s="710"/>
      <c r="P7" s="945"/>
      <c r="Q7" s="722"/>
      <c r="R7" s="945"/>
      <c r="S7" s="722"/>
      <c r="T7" s="962"/>
      <c r="U7" s="963"/>
      <c r="V7" s="962"/>
      <c r="W7" s="963"/>
      <c r="X7" s="962"/>
      <c r="Y7" s="963"/>
      <c r="Z7" s="962"/>
      <c r="AA7" s="963"/>
      <c r="AB7" s="962"/>
      <c r="AC7" s="963"/>
      <c r="AD7" s="760"/>
      <c r="AE7" s="710"/>
      <c r="AF7" s="760"/>
      <c r="AG7" s="710"/>
      <c r="AH7" s="760"/>
      <c r="AI7" s="710"/>
      <c r="AJ7" s="760"/>
      <c r="AK7" s="710"/>
      <c r="AL7" s="760"/>
      <c r="AM7" s="710"/>
      <c r="AN7" s="760"/>
      <c r="AO7" s="710"/>
      <c r="AP7" s="760"/>
      <c r="AQ7" s="716"/>
    </row>
    <row r="8" spans="1:43" ht="18.75" customHeight="1" x14ac:dyDescent="0.15">
      <c r="A8" s="696" t="s">
        <v>762</v>
      </c>
      <c r="B8" s="697"/>
      <c r="C8" s="697"/>
      <c r="D8" s="697"/>
      <c r="E8" s="697"/>
      <c r="F8" s="697"/>
      <c r="G8" s="697"/>
      <c r="H8" s="697"/>
      <c r="I8" s="698"/>
      <c r="J8" s="966"/>
      <c r="K8" s="967"/>
      <c r="L8" s="966"/>
      <c r="M8" s="967"/>
      <c r="N8" s="966"/>
      <c r="O8" s="967"/>
      <c r="P8" s="966"/>
      <c r="Q8" s="967"/>
      <c r="R8" s="966"/>
      <c r="S8" s="967"/>
      <c r="T8" s="966"/>
      <c r="U8" s="967"/>
      <c r="V8" s="966"/>
      <c r="W8" s="967"/>
      <c r="X8" s="966"/>
      <c r="Y8" s="967"/>
      <c r="Z8" s="966"/>
      <c r="AA8" s="967"/>
      <c r="AB8" s="970"/>
      <c r="AC8" s="971"/>
      <c r="AD8" s="738" t="str">
        <f>IF(SUM(N8:AC9) = 0, "", SUM(N8:AC9))</f>
        <v/>
      </c>
      <c r="AE8" s="738"/>
      <c r="AF8" s="966"/>
      <c r="AG8" s="967"/>
      <c r="AH8" s="966"/>
      <c r="AI8" s="967"/>
      <c r="AJ8" s="966"/>
      <c r="AK8" s="967"/>
      <c r="AL8" s="966"/>
      <c r="AM8" s="967"/>
      <c r="AN8" s="102"/>
      <c r="AO8" s="103"/>
      <c r="AP8" s="964" t="str">
        <f>IF(SUM(AD8,AF8,AH8,AL8,AN8,J8,L8)=0,"",SUM(AD8,AF8,AH8,AL8,AN8,J8,L8))</f>
        <v/>
      </c>
      <c r="AQ8" s="969"/>
    </row>
    <row r="9" spans="1:43" ht="18.75" customHeight="1" x14ac:dyDescent="0.15">
      <c r="A9" s="708"/>
      <c r="B9" s="709"/>
      <c r="C9" s="709"/>
      <c r="D9" s="709"/>
      <c r="E9" s="709"/>
      <c r="F9" s="709"/>
      <c r="G9" s="709"/>
      <c r="H9" s="709"/>
      <c r="I9" s="710"/>
      <c r="J9" s="743"/>
      <c r="K9" s="968"/>
      <c r="L9" s="743"/>
      <c r="M9" s="968"/>
      <c r="N9" s="743"/>
      <c r="O9" s="968"/>
      <c r="P9" s="743"/>
      <c r="Q9" s="968"/>
      <c r="R9" s="743"/>
      <c r="S9" s="968"/>
      <c r="T9" s="743"/>
      <c r="U9" s="968"/>
      <c r="V9" s="743"/>
      <c r="W9" s="968"/>
      <c r="X9" s="743"/>
      <c r="Y9" s="968"/>
      <c r="Z9" s="743"/>
      <c r="AA9" s="968"/>
      <c r="AB9" s="766"/>
      <c r="AC9" s="972"/>
      <c r="AD9" s="738"/>
      <c r="AE9" s="738"/>
      <c r="AF9" s="743"/>
      <c r="AG9" s="968"/>
      <c r="AH9" s="743"/>
      <c r="AI9" s="968"/>
      <c r="AJ9" s="743"/>
      <c r="AK9" s="968"/>
      <c r="AL9" s="743"/>
      <c r="AM9" s="968"/>
      <c r="AN9" s="104"/>
      <c r="AO9" s="105"/>
      <c r="AP9" s="760"/>
      <c r="AQ9" s="716"/>
    </row>
    <row r="10" spans="1:43" ht="18.75" customHeight="1" x14ac:dyDescent="0.15">
      <c r="A10" s="696" t="s">
        <v>106</v>
      </c>
      <c r="B10" s="697"/>
      <c r="C10" s="697"/>
      <c r="D10" s="964" t="s">
        <v>763</v>
      </c>
      <c r="E10" s="697"/>
      <c r="F10" s="698"/>
      <c r="G10" s="964" t="s">
        <v>107</v>
      </c>
      <c r="H10" s="697"/>
      <c r="I10" s="698"/>
      <c r="J10" s="966"/>
      <c r="K10" s="967"/>
      <c r="L10" s="966"/>
      <c r="M10" s="967"/>
      <c r="N10" s="966"/>
      <c r="O10" s="967"/>
      <c r="P10" s="966"/>
      <c r="Q10" s="967"/>
      <c r="R10" s="966"/>
      <c r="S10" s="967"/>
      <c r="T10" s="966"/>
      <c r="U10" s="967"/>
      <c r="V10" s="966"/>
      <c r="W10" s="967"/>
      <c r="X10" s="966"/>
      <c r="Y10" s="967"/>
      <c r="Z10" s="966"/>
      <c r="AA10" s="967"/>
      <c r="AB10" s="966"/>
      <c r="AC10" s="967"/>
      <c r="AD10" s="738" t="str">
        <f>IF(SUM(N10:AC11) = 0, "", SUM(N10:AC11))</f>
        <v/>
      </c>
      <c r="AE10" s="738"/>
      <c r="AF10" s="966"/>
      <c r="AG10" s="967"/>
      <c r="AH10" s="966"/>
      <c r="AI10" s="967"/>
      <c r="AJ10" s="966"/>
      <c r="AK10" s="967"/>
      <c r="AL10" s="966"/>
      <c r="AM10" s="967"/>
      <c r="AN10" s="966"/>
      <c r="AO10" s="967"/>
      <c r="AP10" s="964" t="str">
        <f>IF(SUM(AD10,AF10,AH10,AL10,AN10,J10,L10)=0,"",SUM(AD10,AF10,AH10,AL10,AN10,J10,L10))</f>
        <v/>
      </c>
      <c r="AQ10" s="969"/>
    </row>
    <row r="11" spans="1:43" ht="18.75" customHeight="1" x14ac:dyDescent="0.15">
      <c r="A11" s="725"/>
      <c r="B11" s="726"/>
      <c r="C11" s="726"/>
      <c r="D11" s="941"/>
      <c r="E11" s="726"/>
      <c r="F11" s="727"/>
      <c r="G11" s="760"/>
      <c r="H11" s="709"/>
      <c r="I11" s="710"/>
      <c r="J11" s="743"/>
      <c r="K11" s="968"/>
      <c r="L11" s="743"/>
      <c r="M11" s="968"/>
      <c r="N11" s="743"/>
      <c r="O11" s="968"/>
      <c r="P11" s="743"/>
      <c r="Q11" s="968"/>
      <c r="R11" s="743"/>
      <c r="S11" s="968"/>
      <c r="T11" s="743"/>
      <c r="U11" s="968"/>
      <c r="V11" s="743"/>
      <c r="W11" s="968"/>
      <c r="X11" s="743"/>
      <c r="Y11" s="968"/>
      <c r="Z11" s="743"/>
      <c r="AA11" s="968"/>
      <c r="AB11" s="743"/>
      <c r="AC11" s="968"/>
      <c r="AD11" s="738"/>
      <c r="AE11" s="738"/>
      <c r="AF11" s="743"/>
      <c r="AG11" s="968"/>
      <c r="AH11" s="743"/>
      <c r="AI11" s="968"/>
      <c r="AJ11" s="743"/>
      <c r="AK11" s="968"/>
      <c r="AL11" s="743"/>
      <c r="AM11" s="968"/>
      <c r="AN11" s="743"/>
      <c r="AO11" s="968"/>
      <c r="AP11" s="760"/>
      <c r="AQ11" s="716"/>
    </row>
    <row r="12" spans="1:43" ht="18.75" customHeight="1" x14ac:dyDescent="0.15">
      <c r="A12" s="725"/>
      <c r="B12" s="726"/>
      <c r="C12" s="726"/>
      <c r="D12" s="941"/>
      <c r="E12" s="726"/>
      <c r="F12" s="727"/>
      <c r="G12" s="965" t="s">
        <v>764</v>
      </c>
      <c r="H12" s="697"/>
      <c r="I12" s="698"/>
      <c r="J12" s="966"/>
      <c r="K12" s="967"/>
      <c r="L12" s="966"/>
      <c r="M12" s="967"/>
      <c r="N12" s="966"/>
      <c r="O12" s="967"/>
      <c r="P12" s="966"/>
      <c r="Q12" s="967"/>
      <c r="R12" s="966"/>
      <c r="S12" s="967"/>
      <c r="T12" s="966"/>
      <c r="U12" s="967"/>
      <c r="V12" s="966"/>
      <c r="W12" s="967"/>
      <c r="X12" s="966"/>
      <c r="Y12" s="967"/>
      <c r="Z12" s="966"/>
      <c r="AA12" s="967"/>
      <c r="AB12" s="966"/>
      <c r="AC12" s="967"/>
      <c r="AD12" s="738" t="str">
        <f>IF(SUM(N12:AC13) = 0, "", SUM(N12:AC13))</f>
        <v/>
      </c>
      <c r="AE12" s="738"/>
      <c r="AF12" s="966"/>
      <c r="AG12" s="967"/>
      <c r="AH12" s="966"/>
      <c r="AI12" s="967"/>
      <c r="AJ12" s="966"/>
      <c r="AK12" s="967"/>
      <c r="AL12" s="966"/>
      <c r="AM12" s="967"/>
      <c r="AN12" s="966"/>
      <c r="AO12" s="967"/>
      <c r="AP12" s="964" t="str">
        <f>IF(SUM(AD12,AF12,AH12,AL12,AN12,J12,L12)=0,"",SUM(AD12,AF12,AH12,AL12,AN12,J12,L12))</f>
        <v/>
      </c>
      <c r="AQ12" s="969"/>
    </row>
    <row r="13" spans="1:43" ht="18.75" customHeight="1" x14ac:dyDescent="0.15">
      <c r="A13" s="725"/>
      <c r="B13" s="726"/>
      <c r="C13" s="726"/>
      <c r="D13" s="760"/>
      <c r="E13" s="709"/>
      <c r="F13" s="710"/>
      <c r="G13" s="760"/>
      <c r="H13" s="709"/>
      <c r="I13" s="710"/>
      <c r="J13" s="743"/>
      <c r="K13" s="968"/>
      <c r="L13" s="743"/>
      <c r="M13" s="968"/>
      <c r="N13" s="743"/>
      <c r="O13" s="968"/>
      <c r="P13" s="743"/>
      <c r="Q13" s="968"/>
      <c r="R13" s="743"/>
      <c r="S13" s="968"/>
      <c r="T13" s="743"/>
      <c r="U13" s="968"/>
      <c r="V13" s="743"/>
      <c r="W13" s="968"/>
      <c r="X13" s="743"/>
      <c r="Y13" s="968"/>
      <c r="Z13" s="743"/>
      <c r="AA13" s="968"/>
      <c r="AB13" s="743"/>
      <c r="AC13" s="968"/>
      <c r="AD13" s="738"/>
      <c r="AE13" s="738"/>
      <c r="AF13" s="743"/>
      <c r="AG13" s="968"/>
      <c r="AH13" s="743"/>
      <c r="AI13" s="968"/>
      <c r="AJ13" s="743"/>
      <c r="AK13" s="968"/>
      <c r="AL13" s="743"/>
      <c r="AM13" s="968"/>
      <c r="AN13" s="743"/>
      <c r="AO13" s="968"/>
      <c r="AP13" s="760"/>
      <c r="AQ13" s="716"/>
    </row>
    <row r="14" spans="1:43" ht="18.75" customHeight="1" x14ac:dyDescent="0.15">
      <c r="A14" s="725"/>
      <c r="B14" s="726"/>
      <c r="C14" s="726"/>
      <c r="D14" s="964" t="s">
        <v>108</v>
      </c>
      <c r="E14" s="697"/>
      <c r="F14" s="697"/>
      <c r="G14" s="697"/>
      <c r="H14" s="697"/>
      <c r="I14" s="698"/>
      <c r="J14" s="966"/>
      <c r="K14" s="967"/>
      <c r="L14" s="966"/>
      <c r="M14" s="967"/>
      <c r="N14" s="966"/>
      <c r="O14" s="967"/>
      <c r="P14" s="966"/>
      <c r="Q14" s="967"/>
      <c r="R14" s="966"/>
      <c r="S14" s="967"/>
      <c r="T14" s="966"/>
      <c r="U14" s="967"/>
      <c r="V14" s="966"/>
      <c r="W14" s="967"/>
      <c r="X14" s="966"/>
      <c r="Y14" s="967"/>
      <c r="Z14" s="966"/>
      <c r="AA14" s="967"/>
      <c r="AB14" s="966"/>
      <c r="AC14" s="967"/>
      <c r="AD14" s="738" t="str">
        <f>IF(SUM(N14:AC15) = 0, "", SUM(N14:AC15))</f>
        <v/>
      </c>
      <c r="AE14" s="738"/>
      <c r="AF14" s="966"/>
      <c r="AG14" s="967"/>
      <c r="AH14" s="966"/>
      <c r="AI14" s="967"/>
      <c r="AJ14" s="966"/>
      <c r="AK14" s="967"/>
      <c r="AL14" s="966"/>
      <c r="AM14" s="967"/>
      <c r="AN14" s="966"/>
      <c r="AO14" s="967"/>
      <c r="AP14" s="964" t="str">
        <f>IF(SUM(AD14,AF14,AH14,AL14,AN14,J14,L14)=0,"",SUM(AD14,AF14,AH14,AL14,AN14,J14,L14))</f>
        <v/>
      </c>
      <c r="AQ14" s="969"/>
    </row>
    <row r="15" spans="1:43" ht="18.75" customHeight="1" x14ac:dyDescent="0.15">
      <c r="A15" s="725"/>
      <c r="B15" s="726"/>
      <c r="C15" s="726"/>
      <c r="D15" s="760"/>
      <c r="E15" s="709"/>
      <c r="F15" s="709"/>
      <c r="G15" s="709"/>
      <c r="H15" s="709"/>
      <c r="I15" s="710"/>
      <c r="J15" s="743"/>
      <c r="K15" s="968"/>
      <c r="L15" s="743"/>
      <c r="M15" s="968"/>
      <c r="N15" s="743"/>
      <c r="O15" s="968"/>
      <c r="P15" s="743"/>
      <c r="Q15" s="968"/>
      <c r="R15" s="743"/>
      <c r="S15" s="968"/>
      <c r="T15" s="743"/>
      <c r="U15" s="968"/>
      <c r="V15" s="743"/>
      <c r="W15" s="968"/>
      <c r="X15" s="743"/>
      <c r="Y15" s="968"/>
      <c r="Z15" s="743"/>
      <c r="AA15" s="968"/>
      <c r="AB15" s="743"/>
      <c r="AC15" s="968"/>
      <c r="AD15" s="738"/>
      <c r="AE15" s="738"/>
      <c r="AF15" s="743"/>
      <c r="AG15" s="968"/>
      <c r="AH15" s="743"/>
      <c r="AI15" s="968"/>
      <c r="AJ15" s="743"/>
      <c r="AK15" s="968"/>
      <c r="AL15" s="743"/>
      <c r="AM15" s="968"/>
      <c r="AN15" s="743"/>
      <c r="AO15" s="968"/>
      <c r="AP15" s="760"/>
      <c r="AQ15" s="716"/>
    </row>
    <row r="16" spans="1:43" ht="18.75" customHeight="1" x14ac:dyDescent="0.15">
      <c r="A16" s="978" t="s">
        <v>765</v>
      </c>
      <c r="B16" s="979"/>
      <c r="C16" s="979"/>
      <c r="D16" s="979"/>
      <c r="E16" s="979"/>
      <c r="F16" s="979"/>
      <c r="G16" s="979"/>
      <c r="H16" s="979"/>
      <c r="I16" s="980"/>
      <c r="J16" s="964" t="str">
        <f>IF(AND(J8=0,J10=0,J12=0),"",(J10+J12)-J8)</f>
        <v/>
      </c>
      <c r="K16" s="698"/>
      <c r="L16" s="964" t="str">
        <f>IF(AND(L8=0,L10=0,L12=0),"",(L10+L12)-L8)</f>
        <v/>
      </c>
      <c r="M16" s="698"/>
      <c r="N16" s="964" t="str">
        <f>IF(AND(N8=0,N10=0,N12=0),"",(N10+N12)-N8)</f>
        <v/>
      </c>
      <c r="O16" s="698"/>
      <c r="P16" s="964" t="str">
        <f>IF(AND(P8=0,P10=0,P12=0),"",(P10+P12)-P8)</f>
        <v/>
      </c>
      <c r="Q16" s="698"/>
      <c r="R16" s="964" t="str">
        <f>IF(AND(R8=0,R10=0,R12=0),"",(R10+R12)-R8)</f>
        <v/>
      </c>
      <c r="S16" s="698"/>
      <c r="T16" s="964" t="str">
        <f>IF(AND(T8=0,T10=0,T12=0),"",(T10+T12)-T8)</f>
        <v/>
      </c>
      <c r="U16" s="698"/>
      <c r="V16" s="964" t="str">
        <f>IF(AND(V8=0,V10=0,V12=0),"",(V10+V12)-V8)</f>
        <v/>
      </c>
      <c r="W16" s="698"/>
      <c r="X16" s="964" t="str">
        <f>IF(AND(X8=0,X10=0,X12=0),"",(X10+X12)-X8)</f>
        <v/>
      </c>
      <c r="Y16" s="698"/>
      <c r="Z16" s="964" t="str">
        <f>IF(AND(Z8=0,Z10=0,Z12=0),"",(Z10+Z12)-Z8)</f>
        <v/>
      </c>
      <c r="AA16" s="698"/>
      <c r="AB16" s="964" t="str">
        <f>IF(AND(AB8=0,AB10=0,AB12=0),"",(AB10+AB12)-AB8)</f>
        <v/>
      </c>
      <c r="AC16" s="698"/>
      <c r="AD16" s="974"/>
      <c r="AE16" s="975"/>
      <c r="AF16" s="964" t="str">
        <f>IF(AND(AF8=0,AF10=0,AF12=0),"",(AF10+AF12)-AF8)</f>
        <v/>
      </c>
      <c r="AG16" s="698"/>
      <c r="AH16" s="964" t="str">
        <f>IF(AND(AH8=0,AH10=0,AH12=0),"",(AH10+AH12)-AH8)</f>
        <v/>
      </c>
      <c r="AI16" s="698"/>
      <c r="AJ16" s="964" t="str">
        <f>IF(AND(AJ8=0,AJ10=0,AJ12=0),"",(AJ10+AJ12)-AJ8)</f>
        <v/>
      </c>
      <c r="AK16" s="698"/>
      <c r="AL16" s="964" t="str">
        <f>IF(AND(AL8=0,AL10=0,AL12=0),"",(AL10+AL12)-AL8)</f>
        <v/>
      </c>
      <c r="AM16" s="698"/>
      <c r="AN16" s="964" t="str">
        <f>IF(AND(AN8=0,AN10=0,AN12=0),"",(AN10+AN12)-AN8)</f>
        <v/>
      </c>
      <c r="AO16" s="698"/>
      <c r="AP16" s="974"/>
      <c r="AQ16" s="975"/>
    </row>
    <row r="17" spans="1:48" ht="18.75" customHeight="1" thickBot="1" x14ac:dyDescent="0.2">
      <c r="A17" s="981"/>
      <c r="B17" s="982"/>
      <c r="C17" s="982"/>
      <c r="D17" s="982"/>
      <c r="E17" s="982"/>
      <c r="F17" s="982"/>
      <c r="G17" s="982"/>
      <c r="H17" s="982"/>
      <c r="I17" s="983"/>
      <c r="J17" s="973"/>
      <c r="K17" s="688"/>
      <c r="L17" s="973"/>
      <c r="M17" s="688"/>
      <c r="N17" s="973"/>
      <c r="O17" s="688"/>
      <c r="P17" s="973"/>
      <c r="Q17" s="688"/>
      <c r="R17" s="973"/>
      <c r="S17" s="688"/>
      <c r="T17" s="973"/>
      <c r="U17" s="688"/>
      <c r="V17" s="973"/>
      <c r="W17" s="688"/>
      <c r="X17" s="973"/>
      <c r="Y17" s="688"/>
      <c r="Z17" s="973"/>
      <c r="AA17" s="688"/>
      <c r="AB17" s="973"/>
      <c r="AC17" s="688"/>
      <c r="AD17" s="976"/>
      <c r="AE17" s="977"/>
      <c r="AF17" s="973"/>
      <c r="AG17" s="688"/>
      <c r="AH17" s="973"/>
      <c r="AI17" s="688"/>
      <c r="AJ17" s="973"/>
      <c r="AK17" s="688"/>
      <c r="AL17" s="973"/>
      <c r="AM17" s="688"/>
      <c r="AN17" s="973"/>
      <c r="AO17" s="688"/>
      <c r="AP17" s="976"/>
      <c r="AQ17" s="977"/>
    </row>
    <row r="18" spans="1:48" ht="18.75" customHeight="1" x14ac:dyDescent="0.15">
      <c r="A18" s="106" t="s">
        <v>109</v>
      </c>
      <c r="B18" s="30" t="s">
        <v>110</v>
      </c>
      <c r="C18" s="107"/>
      <c r="D18" s="107"/>
      <c r="E18" s="107"/>
      <c r="F18" s="107"/>
      <c r="G18" s="107"/>
      <c r="H18" s="107"/>
      <c r="I18" s="107"/>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row>
    <row r="19" spans="1:48" ht="18.75" customHeight="1" x14ac:dyDescent="0.15">
      <c r="A19" s="108"/>
      <c r="B19" s="108" t="s">
        <v>766</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8" ht="18.75" customHeight="1" x14ac:dyDescent="0.15">
      <c r="A20" s="39"/>
      <c r="B20" s="39" t="s">
        <v>111</v>
      </c>
      <c r="C20" s="16"/>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6"/>
      <c r="AK20" s="16"/>
      <c r="AL20" s="16"/>
      <c r="AM20" s="16"/>
      <c r="AN20" s="16"/>
      <c r="AO20" s="16"/>
      <c r="AP20" s="16"/>
      <c r="AQ20" s="16"/>
    </row>
    <row r="21" spans="1:48" ht="18.75" customHeight="1" x14ac:dyDescent="0.15">
      <c r="A21" s="39" t="s">
        <v>112</v>
      </c>
      <c r="B21" s="631" t="s">
        <v>968</v>
      </c>
      <c r="C21" s="16"/>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row>
    <row r="22" spans="1:48" ht="18.75" customHeight="1" x14ac:dyDescent="0.15">
      <c r="A22" s="39"/>
      <c r="B22" s="39" t="s">
        <v>113</v>
      </c>
      <c r="C22" s="16"/>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1:48" ht="18.75" customHeight="1"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C23" s="16"/>
      <c r="AD23" s="16"/>
      <c r="AE23" s="16"/>
      <c r="AF23" s="40" t="s">
        <v>71</v>
      </c>
      <c r="AG23" s="776"/>
      <c r="AH23" s="776"/>
      <c r="AI23" s="776"/>
      <c r="AJ23" s="63" t="s">
        <v>49</v>
      </c>
      <c r="AK23" s="776"/>
      <c r="AL23" s="776"/>
      <c r="AM23" s="63" t="s">
        <v>48</v>
      </c>
      <c r="AN23" s="728"/>
      <c r="AO23" s="728"/>
      <c r="AP23" s="726" t="s">
        <v>72</v>
      </c>
      <c r="AQ23" s="726"/>
    </row>
    <row r="24" spans="1:48" ht="18.75" customHeight="1" thickBot="1" x14ac:dyDescent="0.2">
      <c r="A24" s="39" t="s">
        <v>114</v>
      </c>
      <c r="B24" s="16"/>
      <c r="C24" s="16"/>
      <c r="D24" s="16"/>
      <c r="E24" s="16"/>
      <c r="F24" s="16"/>
      <c r="G24" s="16"/>
      <c r="H24" s="16"/>
      <c r="I24" s="16"/>
      <c r="O24" s="40" t="s">
        <v>71</v>
      </c>
      <c r="P24" s="776"/>
      <c r="Q24" s="776"/>
      <c r="R24" s="776"/>
      <c r="S24" s="63" t="s">
        <v>49</v>
      </c>
      <c r="T24" s="984"/>
      <c r="U24" s="984"/>
      <c r="V24" s="63" t="s">
        <v>48</v>
      </c>
      <c r="W24" s="729"/>
      <c r="X24" s="729"/>
      <c r="Y24" s="687" t="s">
        <v>72</v>
      </c>
      <c r="Z24" s="687"/>
      <c r="AB24" s="39" t="s">
        <v>115</v>
      </c>
      <c r="AC24" s="39"/>
      <c r="AD24" s="16"/>
      <c r="AE24" s="16"/>
      <c r="AV24" s="16"/>
    </row>
    <row r="25" spans="1:48" ht="18.75" customHeight="1" x14ac:dyDescent="0.15">
      <c r="A25" s="96"/>
      <c r="B25" s="97"/>
      <c r="C25" s="1005" t="s">
        <v>767</v>
      </c>
      <c r="D25" s="1005"/>
      <c r="E25" s="1005"/>
      <c r="F25" s="1006"/>
      <c r="G25" s="985"/>
      <c r="H25" s="986"/>
      <c r="I25" s="986"/>
      <c r="J25" s="986"/>
      <c r="K25" s="987"/>
      <c r="L25" s="985"/>
      <c r="M25" s="986"/>
      <c r="N25" s="986"/>
      <c r="O25" s="986"/>
      <c r="P25" s="987"/>
      <c r="Q25" s="985"/>
      <c r="R25" s="986"/>
      <c r="S25" s="986"/>
      <c r="T25" s="986"/>
      <c r="U25" s="986"/>
      <c r="V25" s="985"/>
      <c r="W25" s="986"/>
      <c r="X25" s="986"/>
      <c r="Y25" s="986"/>
      <c r="Z25" s="988"/>
      <c r="AB25" s="768" t="s">
        <v>116</v>
      </c>
      <c r="AC25" s="769"/>
      <c r="AD25" s="769"/>
      <c r="AE25" s="769"/>
      <c r="AF25" s="990"/>
      <c r="AG25" s="990"/>
      <c r="AH25" s="990"/>
      <c r="AI25" s="990"/>
      <c r="AJ25" s="990"/>
      <c r="AK25" s="990"/>
      <c r="AL25" s="990"/>
      <c r="AM25" s="990"/>
      <c r="AN25" s="990"/>
      <c r="AO25" s="990"/>
      <c r="AP25" s="990"/>
      <c r="AQ25" s="992"/>
    </row>
    <row r="26" spans="1:48" ht="18.75" customHeight="1" x14ac:dyDescent="0.15">
      <c r="A26" s="1007" t="s">
        <v>768</v>
      </c>
      <c r="B26" s="1008"/>
      <c r="C26" s="1008"/>
      <c r="D26" s="100"/>
      <c r="E26" s="100"/>
      <c r="F26" s="100"/>
      <c r="G26" s="743"/>
      <c r="H26" s="744"/>
      <c r="I26" s="744"/>
      <c r="J26" s="744"/>
      <c r="K26" s="968"/>
      <c r="L26" s="743"/>
      <c r="M26" s="744"/>
      <c r="N26" s="744"/>
      <c r="O26" s="744"/>
      <c r="P26" s="968"/>
      <c r="Q26" s="743"/>
      <c r="R26" s="744"/>
      <c r="S26" s="744"/>
      <c r="T26" s="744"/>
      <c r="U26" s="744"/>
      <c r="V26" s="743"/>
      <c r="W26" s="744"/>
      <c r="X26" s="744"/>
      <c r="Y26" s="744"/>
      <c r="Z26" s="989"/>
      <c r="AB26" s="737"/>
      <c r="AC26" s="738"/>
      <c r="AD26" s="738"/>
      <c r="AE26" s="738"/>
      <c r="AF26" s="991"/>
      <c r="AG26" s="991"/>
      <c r="AH26" s="991"/>
      <c r="AI26" s="991"/>
      <c r="AJ26" s="991"/>
      <c r="AK26" s="991"/>
      <c r="AL26" s="991"/>
      <c r="AM26" s="991"/>
      <c r="AN26" s="991"/>
      <c r="AO26" s="991"/>
      <c r="AP26" s="991"/>
      <c r="AQ26" s="993"/>
    </row>
    <row r="27" spans="1:48" ht="18.75" customHeight="1" x14ac:dyDescent="0.15">
      <c r="A27" s="696" t="s">
        <v>117</v>
      </c>
      <c r="B27" s="697"/>
      <c r="C27" s="697"/>
      <c r="D27" s="697"/>
      <c r="E27" s="697"/>
      <c r="F27" s="698"/>
      <c r="G27" s="994"/>
      <c r="H27" s="995"/>
      <c r="I27" s="995"/>
      <c r="J27" s="995"/>
      <c r="K27" s="996"/>
      <c r="L27" s="994"/>
      <c r="M27" s="995"/>
      <c r="N27" s="995"/>
      <c r="O27" s="995"/>
      <c r="P27" s="996"/>
      <c r="Q27" s="994"/>
      <c r="R27" s="995"/>
      <c r="S27" s="995"/>
      <c r="T27" s="995"/>
      <c r="U27" s="995"/>
      <c r="V27" s="994"/>
      <c r="W27" s="995"/>
      <c r="X27" s="995"/>
      <c r="Y27" s="995"/>
      <c r="Z27" s="1000"/>
      <c r="AB27" s="737" t="s">
        <v>118</v>
      </c>
      <c r="AC27" s="738"/>
      <c r="AD27" s="738"/>
      <c r="AE27" s="738"/>
      <c r="AF27" s="1002"/>
      <c r="AG27" s="1002"/>
      <c r="AH27" s="1002"/>
      <c r="AI27" s="1002"/>
      <c r="AJ27" s="1002"/>
      <c r="AK27" s="1002"/>
      <c r="AL27" s="1002"/>
      <c r="AM27" s="1002"/>
      <c r="AN27" s="1002"/>
      <c r="AO27" s="1002"/>
      <c r="AP27" s="1002"/>
      <c r="AQ27" s="1004"/>
    </row>
    <row r="28" spans="1:48" ht="18.75" customHeight="1" x14ac:dyDescent="0.15">
      <c r="A28" s="708"/>
      <c r="B28" s="709"/>
      <c r="C28" s="709"/>
      <c r="D28" s="709"/>
      <c r="E28" s="709"/>
      <c r="F28" s="710"/>
      <c r="G28" s="997"/>
      <c r="H28" s="998"/>
      <c r="I28" s="998"/>
      <c r="J28" s="998"/>
      <c r="K28" s="999"/>
      <c r="L28" s="997"/>
      <c r="M28" s="998"/>
      <c r="N28" s="998"/>
      <c r="O28" s="998"/>
      <c r="P28" s="999"/>
      <c r="Q28" s="997"/>
      <c r="R28" s="998"/>
      <c r="S28" s="998"/>
      <c r="T28" s="998"/>
      <c r="U28" s="998"/>
      <c r="V28" s="997"/>
      <c r="W28" s="998"/>
      <c r="X28" s="998"/>
      <c r="Y28" s="998"/>
      <c r="Z28" s="1001"/>
      <c r="AB28" s="737"/>
      <c r="AC28" s="738"/>
      <c r="AD28" s="738"/>
      <c r="AE28" s="738"/>
      <c r="AF28" s="1003"/>
      <c r="AG28" s="1003"/>
      <c r="AH28" s="1003"/>
      <c r="AI28" s="1003"/>
      <c r="AJ28" s="1003"/>
      <c r="AK28" s="1003"/>
      <c r="AL28" s="1002"/>
      <c r="AM28" s="1002"/>
      <c r="AN28" s="1002"/>
      <c r="AO28" s="1002"/>
      <c r="AP28" s="1002"/>
      <c r="AQ28" s="1004"/>
    </row>
    <row r="29" spans="1:48" ht="18.75" customHeight="1" x14ac:dyDescent="0.15">
      <c r="A29" s="696" t="s">
        <v>119</v>
      </c>
      <c r="B29" s="697"/>
      <c r="C29" s="697"/>
      <c r="D29" s="697"/>
      <c r="E29" s="697"/>
      <c r="F29" s="698"/>
      <c r="G29" s="994"/>
      <c r="H29" s="995"/>
      <c r="I29" s="995"/>
      <c r="J29" s="995"/>
      <c r="K29" s="996"/>
      <c r="L29" s="994"/>
      <c r="M29" s="995"/>
      <c r="N29" s="995"/>
      <c r="O29" s="995"/>
      <c r="P29" s="996"/>
      <c r="Q29" s="994"/>
      <c r="R29" s="995"/>
      <c r="S29" s="995"/>
      <c r="T29" s="995"/>
      <c r="U29" s="995"/>
      <c r="V29" s="994"/>
      <c r="W29" s="995"/>
      <c r="X29" s="995"/>
      <c r="Y29" s="995"/>
      <c r="Z29" s="1000"/>
      <c r="AB29" s="737" t="s">
        <v>120</v>
      </c>
      <c r="AC29" s="738"/>
      <c r="AD29" s="738"/>
      <c r="AE29" s="758"/>
      <c r="AF29" s="994"/>
      <c r="AG29" s="995"/>
      <c r="AH29" s="995"/>
      <c r="AI29" s="995"/>
      <c r="AJ29" s="995"/>
      <c r="AK29" s="996"/>
      <c r="AL29" s="994"/>
      <c r="AM29" s="995"/>
      <c r="AN29" s="995"/>
      <c r="AO29" s="995"/>
      <c r="AP29" s="995"/>
      <c r="AQ29" s="1000"/>
    </row>
    <row r="30" spans="1:48" ht="18.75" customHeight="1" x14ac:dyDescent="0.15">
      <c r="A30" s="708"/>
      <c r="B30" s="709"/>
      <c r="C30" s="709"/>
      <c r="D30" s="709"/>
      <c r="E30" s="709"/>
      <c r="F30" s="710"/>
      <c r="G30" s="997"/>
      <c r="H30" s="998"/>
      <c r="I30" s="998"/>
      <c r="J30" s="998"/>
      <c r="K30" s="999"/>
      <c r="L30" s="997"/>
      <c r="M30" s="998"/>
      <c r="N30" s="998"/>
      <c r="O30" s="998"/>
      <c r="P30" s="999"/>
      <c r="Q30" s="997"/>
      <c r="R30" s="998"/>
      <c r="S30" s="998"/>
      <c r="T30" s="998"/>
      <c r="U30" s="998"/>
      <c r="V30" s="997"/>
      <c r="W30" s="998"/>
      <c r="X30" s="998"/>
      <c r="Y30" s="998"/>
      <c r="Z30" s="1001"/>
      <c r="AB30" s="737"/>
      <c r="AC30" s="738"/>
      <c r="AD30" s="738"/>
      <c r="AE30" s="758"/>
      <c r="AF30" s="1009"/>
      <c r="AG30" s="1010"/>
      <c r="AH30" s="1010"/>
      <c r="AI30" s="1010"/>
      <c r="AJ30" s="1010"/>
      <c r="AK30" s="1011"/>
      <c r="AL30" s="1009"/>
      <c r="AM30" s="1010"/>
      <c r="AN30" s="1010"/>
      <c r="AO30" s="1010"/>
      <c r="AP30" s="1010"/>
      <c r="AQ30" s="1012"/>
    </row>
    <row r="31" spans="1:48" ht="18.75" customHeight="1" x14ac:dyDescent="0.15">
      <c r="A31" s="717" t="s">
        <v>121</v>
      </c>
      <c r="B31" s="719"/>
      <c r="C31" s="964" t="s">
        <v>122</v>
      </c>
      <c r="D31" s="697"/>
      <c r="E31" s="697"/>
      <c r="F31" s="698"/>
      <c r="G31" s="1014"/>
      <c r="H31" s="1015"/>
      <c r="I31" s="1015"/>
      <c r="J31" s="1015"/>
      <c r="K31" s="698" t="s">
        <v>30</v>
      </c>
      <c r="L31" s="1014"/>
      <c r="M31" s="1015"/>
      <c r="N31" s="1015"/>
      <c r="O31" s="1015"/>
      <c r="P31" s="698" t="s">
        <v>30</v>
      </c>
      <c r="Q31" s="1014"/>
      <c r="R31" s="1015"/>
      <c r="S31" s="1015"/>
      <c r="T31" s="1015"/>
      <c r="U31" s="697" t="s">
        <v>30</v>
      </c>
      <c r="V31" s="1014"/>
      <c r="W31" s="1015"/>
      <c r="X31" s="1015"/>
      <c r="Y31" s="1015"/>
      <c r="Z31" s="969" t="s">
        <v>30</v>
      </c>
      <c r="AB31" s="737"/>
      <c r="AC31" s="738"/>
      <c r="AD31" s="738"/>
      <c r="AE31" s="758"/>
      <c r="AF31" s="1016"/>
      <c r="AG31" s="1016"/>
      <c r="AH31" s="1016"/>
      <c r="AI31" s="1016"/>
      <c r="AJ31" s="1016"/>
      <c r="AK31" s="1016"/>
      <c r="AL31" s="1016"/>
      <c r="AM31" s="1016"/>
      <c r="AN31" s="1016"/>
      <c r="AO31" s="1016"/>
      <c r="AP31" s="1016"/>
      <c r="AQ31" s="1018"/>
    </row>
    <row r="32" spans="1:48" ht="18.75" customHeight="1" x14ac:dyDescent="0.15">
      <c r="A32" s="1013"/>
      <c r="B32" s="944"/>
      <c r="C32" s="760"/>
      <c r="D32" s="709"/>
      <c r="E32" s="709"/>
      <c r="F32" s="710"/>
      <c r="G32" s="713"/>
      <c r="H32" s="714"/>
      <c r="I32" s="714"/>
      <c r="J32" s="714"/>
      <c r="K32" s="710"/>
      <c r="L32" s="713"/>
      <c r="M32" s="714"/>
      <c r="N32" s="714"/>
      <c r="O32" s="714"/>
      <c r="P32" s="710"/>
      <c r="Q32" s="713"/>
      <c r="R32" s="714"/>
      <c r="S32" s="714"/>
      <c r="T32" s="714"/>
      <c r="U32" s="709"/>
      <c r="V32" s="713"/>
      <c r="W32" s="714"/>
      <c r="X32" s="714"/>
      <c r="Y32" s="714"/>
      <c r="Z32" s="716"/>
      <c r="AB32" s="737"/>
      <c r="AC32" s="738"/>
      <c r="AD32" s="738"/>
      <c r="AE32" s="758"/>
      <c r="AF32" s="1017"/>
      <c r="AG32" s="1017"/>
      <c r="AH32" s="1017"/>
      <c r="AI32" s="1017"/>
      <c r="AJ32" s="1017"/>
      <c r="AK32" s="1017"/>
      <c r="AL32" s="1017"/>
      <c r="AM32" s="1017"/>
      <c r="AN32" s="1017"/>
      <c r="AO32" s="1017"/>
      <c r="AP32" s="1017"/>
      <c r="AQ32" s="1004"/>
    </row>
    <row r="33" spans="1:48" ht="18.75" customHeight="1" x14ac:dyDescent="0.15">
      <c r="A33" s="1013"/>
      <c r="B33" s="944"/>
      <c r="C33" s="1019" t="str">
        <f>"R"&amp;表紙・鑑!S3-1&amp;"年度総支給額"</f>
        <v>R5年度総支給額</v>
      </c>
      <c r="D33" s="1020"/>
      <c r="E33" s="1020"/>
      <c r="F33" s="1021"/>
      <c r="G33" s="1014"/>
      <c r="H33" s="1015"/>
      <c r="I33" s="1015"/>
      <c r="J33" s="1015"/>
      <c r="K33" s="698" t="s">
        <v>30</v>
      </c>
      <c r="L33" s="1014"/>
      <c r="M33" s="1015"/>
      <c r="N33" s="1015"/>
      <c r="O33" s="1015"/>
      <c r="P33" s="698" t="s">
        <v>30</v>
      </c>
      <c r="Q33" s="1014"/>
      <c r="R33" s="1015"/>
      <c r="S33" s="1015"/>
      <c r="T33" s="1015"/>
      <c r="U33" s="697" t="s">
        <v>30</v>
      </c>
      <c r="V33" s="1014"/>
      <c r="W33" s="1015"/>
      <c r="X33" s="1015"/>
      <c r="Y33" s="1015"/>
      <c r="Z33" s="969" t="s">
        <v>30</v>
      </c>
      <c r="AB33" s="737" t="s">
        <v>123</v>
      </c>
      <c r="AC33" s="738"/>
      <c r="AD33" s="738"/>
      <c r="AE33" s="738"/>
      <c r="AF33" s="1022"/>
      <c r="AG33" s="1022"/>
      <c r="AH33" s="1022"/>
      <c r="AI33" s="1022"/>
      <c r="AJ33" s="1022"/>
      <c r="AK33" s="1022"/>
      <c r="AL33" s="1022"/>
      <c r="AM33" s="1022"/>
      <c r="AN33" s="1022"/>
      <c r="AO33" s="1022"/>
      <c r="AP33" s="1022"/>
      <c r="AQ33" s="1023"/>
    </row>
    <row r="34" spans="1:48" ht="18.75" customHeight="1" x14ac:dyDescent="0.15">
      <c r="A34" s="1013"/>
      <c r="B34" s="944"/>
      <c r="C34" s="760" t="s">
        <v>124</v>
      </c>
      <c r="D34" s="709"/>
      <c r="E34" s="709"/>
      <c r="F34" s="710"/>
      <c r="G34" s="713"/>
      <c r="H34" s="714"/>
      <c r="I34" s="714"/>
      <c r="J34" s="714"/>
      <c r="K34" s="710"/>
      <c r="L34" s="713"/>
      <c r="M34" s="714"/>
      <c r="N34" s="714"/>
      <c r="O34" s="714"/>
      <c r="P34" s="710"/>
      <c r="Q34" s="713"/>
      <c r="R34" s="714"/>
      <c r="S34" s="714"/>
      <c r="T34" s="714"/>
      <c r="U34" s="709"/>
      <c r="V34" s="713"/>
      <c r="W34" s="714"/>
      <c r="X34" s="714"/>
      <c r="Y34" s="714"/>
      <c r="Z34" s="716"/>
      <c r="AB34" s="737"/>
      <c r="AC34" s="738"/>
      <c r="AD34" s="738"/>
      <c r="AE34" s="738"/>
      <c r="AF34" s="1022"/>
      <c r="AG34" s="1022"/>
      <c r="AH34" s="1022"/>
      <c r="AI34" s="1022"/>
      <c r="AJ34" s="1022"/>
      <c r="AK34" s="1022"/>
      <c r="AL34" s="1022"/>
      <c r="AM34" s="1022"/>
      <c r="AN34" s="1022"/>
      <c r="AO34" s="1022"/>
      <c r="AP34" s="1022"/>
      <c r="AQ34" s="1023"/>
    </row>
    <row r="35" spans="1:48" ht="18.75" customHeight="1" x14ac:dyDescent="0.15">
      <c r="A35" s="1013"/>
      <c r="B35" s="944"/>
      <c r="C35" s="965" t="s">
        <v>125</v>
      </c>
      <c r="D35" s="697"/>
      <c r="E35" s="697"/>
      <c r="F35" s="698"/>
      <c r="G35" s="1014"/>
      <c r="H35" s="1015"/>
      <c r="I35" s="1015"/>
      <c r="J35" s="1015"/>
      <c r="K35" s="698" t="s">
        <v>30</v>
      </c>
      <c r="L35" s="1014"/>
      <c r="M35" s="1015"/>
      <c r="N35" s="1015"/>
      <c r="O35" s="1015"/>
      <c r="P35" s="698" t="s">
        <v>30</v>
      </c>
      <c r="Q35" s="1014"/>
      <c r="R35" s="1015"/>
      <c r="S35" s="1015"/>
      <c r="T35" s="1015"/>
      <c r="U35" s="697" t="s">
        <v>30</v>
      </c>
      <c r="V35" s="1014"/>
      <c r="W35" s="1015"/>
      <c r="X35" s="1015"/>
      <c r="Y35" s="1015"/>
      <c r="Z35" s="969" t="s">
        <v>30</v>
      </c>
      <c r="AB35" s="737"/>
      <c r="AC35" s="738"/>
      <c r="AD35" s="738"/>
      <c r="AE35" s="738"/>
      <c r="AF35" s="1022"/>
      <c r="AG35" s="1022"/>
      <c r="AH35" s="1022"/>
      <c r="AI35" s="1022"/>
      <c r="AJ35" s="1022"/>
      <c r="AK35" s="1022"/>
      <c r="AL35" s="1022"/>
      <c r="AM35" s="1022"/>
      <c r="AN35" s="1022"/>
      <c r="AO35" s="1022"/>
      <c r="AP35" s="1022"/>
      <c r="AQ35" s="1023"/>
    </row>
    <row r="36" spans="1:48" ht="18.75" customHeight="1" x14ac:dyDescent="0.15">
      <c r="A36" s="720"/>
      <c r="B36" s="722"/>
      <c r="C36" s="760"/>
      <c r="D36" s="709"/>
      <c r="E36" s="709"/>
      <c r="F36" s="710"/>
      <c r="G36" s="1026"/>
      <c r="H36" s="1027"/>
      <c r="I36" s="1027"/>
      <c r="J36" s="1027"/>
      <c r="K36" s="727"/>
      <c r="L36" s="1026"/>
      <c r="M36" s="1027"/>
      <c r="N36" s="1027"/>
      <c r="O36" s="1027"/>
      <c r="P36" s="727"/>
      <c r="Q36" s="1026"/>
      <c r="R36" s="1027"/>
      <c r="S36" s="1027"/>
      <c r="T36" s="1027"/>
      <c r="U36" s="726"/>
      <c r="V36" s="1026"/>
      <c r="W36" s="1027"/>
      <c r="X36" s="1027"/>
      <c r="Y36" s="1027"/>
      <c r="Z36" s="959"/>
      <c r="AB36" s="737"/>
      <c r="AC36" s="738"/>
      <c r="AD36" s="738"/>
      <c r="AE36" s="738"/>
      <c r="AF36" s="1022"/>
      <c r="AG36" s="1022"/>
      <c r="AH36" s="1022"/>
      <c r="AI36" s="1022"/>
      <c r="AJ36" s="1022"/>
      <c r="AK36" s="1022"/>
      <c r="AL36" s="1022"/>
      <c r="AM36" s="1022"/>
      <c r="AN36" s="1022"/>
      <c r="AO36" s="1022"/>
      <c r="AP36" s="1022"/>
      <c r="AQ36" s="1023"/>
    </row>
    <row r="37" spans="1:48" ht="18.75" customHeight="1" x14ac:dyDescent="0.15">
      <c r="A37" s="696" t="s">
        <v>126</v>
      </c>
      <c r="B37" s="697"/>
      <c r="C37" s="697"/>
      <c r="D37" s="697"/>
      <c r="E37" s="697"/>
      <c r="F37" s="698"/>
      <c r="G37" s="970"/>
      <c r="H37" s="723" t="s">
        <v>23</v>
      </c>
      <c r="I37" s="50"/>
      <c r="J37" s="723"/>
      <c r="K37" s="971" t="s">
        <v>16</v>
      </c>
      <c r="L37" s="970"/>
      <c r="M37" s="723" t="s">
        <v>23</v>
      </c>
      <c r="N37" s="50"/>
      <c r="O37" s="723"/>
      <c r="P37" s="971" t="s">
        <v>16</v>
      </c>
      <c r="Q37" s="970"/>
      <c r="R37" s="723" t="s">
        <v>23</v>
      </c>
      <c r="S37" s="50"/>
      <c r="T37" s="723"/>
      <c r="U37" s="723" t="s">
        <v>16</v>
      </c>
      <c r="V37" s="970"/>
      <c r="W37" s="723" t="s">
        <v>23</v>
      </c>
      <c r="X37" s="50"/>
      <c r="Y37" s="723"/>
      <c r="Z37" s="1029" t="s">
        <v>16</v>
      </c>
      <c r="AB37" s="737"/>
      <c r="AC37" s="738"/>
      <c r="AD37" s="738"/>
      <c r="AE37" s="738"/>
      <c r="AF37" s="1022"/>
      <c r="AG37" s="1022"/>
      <c r="AH37" s="1022"/>
      <c r="AI37" s="1022"/>
      <c r="AJ37" s="1022"/>
      <c r="AK37" s="1022"/>
      <c r="AL37" s="1022"/>
      <c r="AM37" s="1022"/>
      <c r="AN37" s="1022"/>
      <c r="AO37" s="1022"/>
      <c r="AP37" s="1022"/>
      <c r="AQ37" s="1023"/>
    </row>
    <row r="38" spans="1:48" ht="18.75" customHeight="1" x14ac:dyDescent="0.15">
      <c r="A38" s="708"/>
      <c r="B38" s="709"/>
      <c r="C38" s="709"/>
      <c r="D38" s="709"/>
      <c r="E38" s="709"/>
      <c r="F38" s="710"/>
      <c r="G38" s="766"/>
      <c r="H38" s="724"/>
      <c r="I38" s="53"/>
      <c r="J38" s="724"/>
      <c r="K38" s="972"/>
      <c r="L38" s="766"/>
      <c r="M38" s="724"/>
      <c r="N38" s="53"/>
      <c r="O38" s="724"/>
      <c r="P38" s="972"/>
      <c r="Q38" s="766"/>
      <c r="R38" s="724"/>
      <c r="S38" s="53"/>
      <c r="T38" s="724"/>
      <c r="U38" s="724"/>
      <c r="V38" s="766"/>
      <c r="W38" s="724"/>
      <c r="X38" s="53"/>
      <c r="Y38" s="724"/>
      <c r="Z38" s="1033"/>
      <c r="AB38" s="737"/>
      <c r="AC38" s="738"/>
      <c r="AD38" s="738"/>
      <c r="AE38" s="738"/>
      <c r="AF38" s="1022"/>
      <c r="AG38" s="1022"/>
      <c r="AH38" s="1022"/>
      <c r="AI38" s="1022"/>
      <c r="AJ38" s="1022"/>
      <c r="AK38" s="1022"/>
      <c r="AL38" s="1022"/>
      <c r="AM38" s="1022"/>
      <c r="AN38" s="1022"/>
      <c r="AO38" s="1022"/>
      <c r="AP38" s="1022"/>
      <c r="AQ38" s="1023"/>
    </row>
    <row r="39" spans="1:48" ht="18.75" customHeight="1" x14ac:dyDescent="0.15">
      <c r="A39" s="696" t="s">
        <v>127</v>
      </c>
      <c r="B39" s="697"/>
      <c r="C39" s="697"/>
      <c r="D39" s="697"/>
      <c r="E39" s="697"/>
      <c r="F39" s="698"/>
      <c r="G39" s="1034"/>
      <c r="H39" s="776"/>
      <c r="I39" s="776"/>
      <c r="J39" s="776"/>
      <c r="K39" s="1042"/>
      <c r="L39" s="1034"/>
      <c r="M39" s="776"/>
      <c r="N39" s="776"/>
      <c r="O39" s="776"/>
      <c r="P39" s="1042"/>
      <c r="Q39" s="1034"/>
      <c r="R39" s="776"/>
      <c r="S39" s="776"/>
      <c r="T39" s="776"/>
      <c r="U39" s="776"/>
      <c r="V39" s="1034"/>
      <c r="W39" s="776"/>
      <c r="X39" s="776"/>
      <c r="Y39" s="776"/>
      <c r="Z39" s="1035"/>
      <c r="AB39" s="737"/>
      <c r="AC39" s="738"/>
      <c r="AD39" s="738"/>
      <c r="AE39" s="738"/>
      <c r="AF39" s="1022"/>
      <c r="AG39" s="1022"/>
      <c r="AH39" s="1022"/>
      <c r="AI39" s="1022"/>
      <c r="AJ39" s="1022"/>
      <c r="AK39" s="1022"/>
      <c r="AL39" s="1022"/>
      <c r="AM39" s="1022"/>
      <c r="AN39" s="1022"/>
      <c r="AO39" s="1022"/>
      <c r="AP39" s="1022"/>
      <c r="AQ39" s="1023"/>
    </row>
    <row r="40" spans="1:48" ht="18.75" customHeight="1" x14ac:dyDescent="0.15">
      <c r="A40" s="708"/>
      <c r="B40" s="709"/>
      <c r="C40" s="709"/>
      <c r="D40" s="709"/>
      <c r="E40" s="709"/>
      <c r="F40" s="710"/>
      <c r="G40" s="743"/>
      <c r="H40" s="744"/>
      <c r="I40" s="744"/>
      <c r="J40" s="744"/>
      <c r="K40" s="968"/>
      <c r="L40" s="743"/>
      <c r="M40" s="744"/>
      <c r="N40" s="744"/>
      <c r="O40" s="744"/>
      <c r="P40" s="968"/>
      <c r="Q40" s="743"/>
      <c r="R40" s="744"/>
      <c r="S40" s="744"/>
      <c r="T40" s="744"/>
      <c r="U40" s="744"/>
      <c r="V40" s="743"/>
      <c r="W40" s="744"/>
      <c r="X40" s="744"/>
      <c r="Y40" s="744"/>
      <c r="Z40" s="989"/>
      <c r="AB40" s="737"/>
      <c r="AC40" s="738"/>
      <c r="AD40" s="738"/>
      <c r="AE40" s="738"/>
      <c r="AF40" s="1022"/>
      <c r="AG40" s="1022"/>
      <c r="AH40" s="1022"/>
      <c r="AI40" s="1022"/>
      <c r="AJ40" s="1022"/>
      <c r="AK40" s="1022"/>
      <c r="AL40" s="1022"/>
      <c r="AM40" s="1022"/>
      <c r="AN40" s="1022"/>
      <c r="AO40" s="1022"/>
      <c r="AP40" s="1022"/>
      <c r="AQ40" s="1023"/>
    </row>
    <row r="41" spans="1:48" ht="18.75" customHeight="1" x14ac:dyDescent="0.15">
      <c r="A41" s="696" t="s">
        <v>769</v>
      </c>
      <c r="B41" s="697"/>
      <c r="C41" s="697"/>
      <c r="D41" s="697"/>
      <c r="E41" s="697"/>
      <c r="F41" s="698"/>
      <c r="G41" s="1031" t="s">
        <v>770</v>
      </c>
      <c r="H41" s="1032"/>
      <c r="I41" s="659"/>
      <c r="J41" s="659"/>
      <c r="K41" s="43" t="s">
        <v>50</v>
      </c>
      <c r="L41" s="1031" t="s">
        <v>770</v>
      </c>
      <c r="M41" s="1032"/>
      <c r="N41" s="659"/>
      <c r="O41" s="659"/>
      <c r="P41" s="43" t="s">
        <v>50</v>
      </c>
      <c r="Q41" s="1031" t="s">
        <v>770</v>
      </c>
      <c r="R41" s="1032"/>
      <c r="S41" s="659"/>
      <c r="T41" s="659"/>
      <c r="U41" s="34" t="s">
        <v>50</v>
      </c>
      <c r="V41" s="1031" t="s">
        <v>770</v>
      </c>
      <c r="W41" s="1032"/>
      <c r="X41" s="659"/>
      <c r="Y41" s="659"/>
      <c r="Z41" s="36" t="s">
        <v>50</v>
      </c>
      <c r="AB41" s="737"/>
      <c r="AC41" s="738"/>
      <c r="AD41" s="738"/>
      <c r="AE41" s="738"/>
      <c r="AF41" s="1022"/>
      <c r="AG41" s="1022"/>
      <c r="AH41" s="1022"/>
      <c r="AI41" s="1022"/>
      <c r="AJ41" s="1022"/>
      <c r="AK41" s="1022"/>
      <c r="AL41" s="1022"/>
      <c r="AM41" s="1022"/>
      <c r="AN41" s="1022"/>
      <c r="AO41" s="1022"/>
      <c r="AP41" s="1022"/>
      <c r="AQ41" s="1023"/>
    </row>
    <row r="42" spans="1:48" ht="18.75" customHeight="1" x14ac:dyDescent="0.15">
      <c r="A42" s="708"/>
      <c r="B42" s="709"/>
      <c r="C42" s="709"/>
      <c r="D42" s="709"/>
      <c r="E42" s="709"/>
      <c r="F42" s="710"/>
      <c r="G42" s="1040" t="s">
        <v>771</v>
      </c>
      <c r="H42" s="1041"/>
      <c r="I42" s="658"/>
      <c r="J42" s="659"/>
      <c r="K42" s="115" t="s">
        <v>50</v>
      </c>
      <c r="L42" s="1040" t="s">
        <v>771</v>
      </c>
      <c r="M42" s="1041"/>
      <c r="N42" s="658"/>
      <c r="O42" s="659"/>
      <c r="P42" s="115" t="s">
        <v>50</v>
      </c>
      <c r="Q42" s="1040" t="s">
        <v>771</v>
      </c>
      <c r="R42" s="1041"/>
      <c r="S42" s="658"/>
      <c r="T42" s="659"/>
      <c r="U42" s="116" t="s">
        <v>50</v>
      </c>
      <c r="V42" s="1040" t="s">
        <v>771</v>
      </c>
      <c r="W42" s="1041"/>
      <c r="X42" s="658"/>
      <c r="Y42" s="659"/>
      <c r="Z42" s="117" t="s">
        <v>50</v>
      </c>
      <c r="AB42" s="737"/>
      <c r="AC42" s="738"/>
      <c r="AD42" s="738"/>
      <c r="AE42" s="738"/>
      <c r="AF42" s="1022"/>
      <c r="AG42" s="1022"/>
      <c r="AH42" s="1022"/>
      <c r="AI42" s="1022"/>
      <c r="AJ42" s="1022"/>
      <c r="AK42" s="1022"/>
      <c r="AL42" s="1022"/>
      <c r="AM42" s="1022"/>
      <c r="AN42" s="1022"/>
      <c r="AO42" s="1022"/>
      <c r="AP42" s="1022"/>
      <c r="AQ42" s="1023"/>
    </row>
    <row r="43" spans="1:48" ht="18.75" customHeight="1" x14ac:dyDescent="0.15">
      <c r="A43" s="725" t="s">
        <v>128</v>
      </c>
      <c r="B43" s="726"/>
      <c r="C43" s="726"/>
      <c r="D43" s="726"/>
      <c r="E43" s="726"/>
      <c r="F43" s="727"/>
      <c r="G43" s="723"/>
      <c r="H43" s="723" t="s">
        <v>23</v>
      </c>
      <c r="I43" s="50"/>
      <c r="J43" s="723"/>
      <c r="K43" s="723" t="s">
        <v>16</v>
      </c>
      <c r="L43" s="970"/>
      <c r="M43" s="723" t="s">
        <v>23</v>
      </c>
      <c r="N43" s="50"/>
      <c r="O43" s="723"/>
      <c r="P43" s="723" t="s">
        <v>16</v>
      </c>
      <c r="Q43" s="970"/>
      <c r="R43" s="723" t="s">
        <v>23</v>
      </c>
      <c r="S43" s="50"/>
      <c r="T43" s="723"/>
      <c r="U43" s="723" t="s">
        <v>16</v>
      </c>
      <c r="V43" s="970"/>
      <c r="W43" s="723" t="s">
        <v>23</v>
      </c>
      <c r="X43" s="50"/>
      <c r="Y43" s="723"/>
      <c r="Z43" s="1029" t="s">
        <v>16</v>
      </c>
      <c r="AB43" s="737"/>
      <c r="AC43" s="738"/>
      <c r="AD43" s="738"/>
      <c r="AE43" s="738"/>
      <c r="AF43" s="1022"/>
      <c r="AG43" s="1022"/>
      <c r="AH43" s="1022"/>
      <c r="AI43" s="1022"/>
      <c r="AJ43" s="1022"/>
      <c r="AK43" s="1022"/>
      <c r="AL43" s="1022"/>
      <c r="AM43" s="1022"/>
      <c r="AN43" s="1022"/>
      <c r="AO43" s="1022"/>
      <c r="AP43" s="1022"/>
      <c r="AQ43" s="1023"/>
    </row>
    <row r="44" spans="1:48" ht="18.75" customHeight="1" thickBot="1" x14ac:dyDescent="0.2">
      <c r="A44" s="686"/>
      <c r="B44" s="687"/>
      <c r="C44" s="687"/>
      <c r="D44" s="687"/>
      <c r="E44" s="687"/>
      <c r="F44" s="688"/>
      <c r="G44" s="729"/>
      <c r="H44" s="729"/>
      <c r="I44" s="59"/>
      <c r="J44" s="729"/>
      <c r="K44" s="729"/>
      <c r="L44" s="1028"/>
      <c r="M44" s="729"/>
      <c r="N44" s="59"/>
      <c r="O44" s="729"/>
      <c r="P44" s="729"/>
      <c r="Q44" s="1028"/>
      <c r="R44" s="729"/>
      <c r="S44" s="59"/>
      <c r="T44" s="729"/>
      <c r="U44" s="729"/>
      <c r="V44" s="1028"/>
      <c r="W44" s="729"/>
      <c r="X44" s="59"/>
      <c r="Y44" s="729"/>
      <c r="Z44" s="1030"/>
      <c r="AB44" s="745"/>
      <c r="AC44" s="665"/>
      <c r="AD44" s="665"/>
      <c r="AE44" s="665"/>
      <c r="AF44" s="1024"/>
      <c r="AG44" s="1024"/>
      <c r="AH44" s="1024"/>
      <c r="AI44" s="1024"/>
      <c r="AJ44" s="1024"/>
      <c r="AK44" s="1024"/>
      <c r="AL44" s="1024"/>
      <c r="AM44" s="1024"/>
      <c r="AN44" s="1024"/>
      <c r="AO44" s="1024"/>
      <c r="AP44" s="1024"/>
      <c r="AQ44" s="1025"/>
    </row>
    <row r="45" spans="1:48" ht="18.75" customHeight="1" x14ac:dyDescent="0.15">
      <c r="A45" s="16"/>
      <c r="B45" s="16"/>
      <c r="C45" s="16"/>
      <c r="D45" s="16"/>
      <c r="E45" s="16"/>
      <c r="F45" s="16"/>
      <c r="G45" s="16"/>
      <c r="H45" s="16"/>
      <c r="I45" s="16"/>
      <c r="J45" s="16"/>
      <c r="K45" s="16"/>
      <c r="L45" s="16"/>
      <c r="M45" s="16"/>
      <c r="N45" s="16"/>
      <c r="O45" s="16"/>
      <c r="P45" s="16"/>
      <c r="Q45" s="16"/>
      <c r="R45" s="16"/>
      <c r="S45" s="16" t="s">
        <v>129</v>
      </c>
      <c r="T45" s="16"/>
      <c r="U45" s="16"/>
      <c r="V45" s="16"/>
      <c r="AB45" s="106" t="s">
        <v>109</v>
      </c>
      <c r="AC45" s="39" t="s">
        <v>130</v>
      </c>
      <c r="AD45" s="39"/>
      <c r="AE45" s="16"/>
      <c r="AF45" s="16"/>
      <c r="AG45" s="16"/>
      <c r="AH45" s="16"/>
      <c r="AI45" s="16"/>
      <c r="AJ45" s="16"/>
      <c r="AK45" s="16"/>
      <c r="AL45" s="16"/>
      <c r="AM45" s="16"/>
      <c r="AN45" s="16"/>
      <c r="AO45" s="16"/>
      <c r="AP45" s="16"/>
      <c r="AQ45" s="16"/>
      <c r="AR45" s="16"/>
      <c r="AS45" s="16"/>
      <c r="AT45" s="16"/>
      <c r="AU45" s="16"/>
      <c r="AV45" s="16"/>
    </row>
    <row r="46" spans="1:48" ht="18.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AB46" s="39"/>
      <c r="AC46" s="39" t="s">
        <v>131</v>
      </c>
      <c r="AD46" s="39"/>
      <c r="AE46" s="16"/>
      <c r="AF46" s="16"/>
      <c r="AG46" s="16"/>
      <c r="AH46" s="16"/>
      <c r="AI46" s="16"/>
      <c r="AJ46" s="16"/>
      <c r="AK46" s="16"/>
      <c r="AL46" s="16"/>
      <c r="AM46" s="16"/>
      <c r="AN46" s="16"/>
      <c r="AO46" s="16"/>
      <c r="AP46" s="16"/>
      <c r="AQ46" s="16"/>
      <c r="AR46" s="16"/>
      <c r="AS46" s="16"/>
      <c r="AT46" s="16"/>
      <c r="AU46" s="16"/>
      <c r="AV46" s="16"/>
    </row>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sheetData>
  <mergeCells count="239">
    <mergeCell ref="Q42:R42"/>
    <mergeCell ref="V42:W42"/>
    <mergeCell ref="A41:F42"/>
    <mergeCell ref="G41:H41"/>
    <mergeCell ref="I41:J41"/>
    <mergeCell ref="L41:M41"/>
    <mergeCell ref="N41:O41"/>
    <mergeCell ref="Q41:R41"/>
    <mergeCell ref="Q37:Q38"/>
    <mergeCell ref="R37:R38"/>
    <mergeCell ref="T37:T38"/>
    <mergeCell ref="A37:F38"/>
    <mergeCell ref="G37:G38"/>
    <mergeCell ref="M37:M38"/>
    <mergeCell ref="O37:O38"/>
    <mergeCell ref="P37:P38"/>
    <mergeCell ref="D4:I4"/>
    <mergeCell ref="A6:F6"/>
    <mergeCell ref="M43:M44"/>
    <mergeCell ref="O43:O44"/>
    <mergeCell ref="P43:P44"/>
    <mergeCell ref="Q43:Q44"/>
    <mergeCell ref="R43:R44"/>
    <mergeCell ref="T43:T44"/>
    <mergeCell ref="A43:F44"/>
    <mergeCell ref="G43:G44"/>
    <mergeCell ref="H43:H44"/>
    <mergeCell ref="J43:J44"/>
    <mergeCell ref="K43:K44"/>
    <mergeCell ref="L43:L44"/>
    <mergeCell ref="S41:T41"/>
    <mergeCell ref="G42:H42"/>
    <mergeCell ref="L42:M42"/>
    <mergeCell ref="A39:F40"/>
    <mergeCell ref="G39:K40"/>
    <mergeCell ref="L39:P40"/>
    <mergeCell ref="Q39:U40"/>
    <mergeCell ref="I42:J42"/>
    <mergeCell ref="N42:O42"/>
    <mergeCell ref="S42:T42"/>
    <mergeCell ref="AF33:AK44"/>
    <mergeCell ref="Z35:Z36"/>
    <mergeCell ref="U37:U38"/>
    <mergeCell ref="V37:V38"/>
    <mergeCell ref="U43:U44"/>
    <mergeCell ref="V43:V44"/>
    <mergeCell ref="W43:W44"/>
    <mergeCell ref="Y43:Y44"/>
    <mergeCell ref="Z43:Z44"/>
    <mergeCell ref="V41:W41"/>
    <mergeCell ref="X41:Y41"/>
    <mergeCell ref="Y37:Y38"/>
    <mergeCell ref="Z37:Z38"/>
    <mergeCell ref="V39:Z40"/>
    <mergeCell ref="X42:Y42"/>
    <mergeCell ref="W37:W38"/>
    <mergeCell ref="A29:F30"/>
    <mergeCell ref="G29:K30"/>
    <mergeCell ref="L29:P30"/>
    <mergeCell ref="Q29:U30"/>
    <mergeCell ref="V29:Z30"/>
    <mergeCell ref="H37:H38"/>
    <mergeCell ref="J37:J38"/>
    <mergeCell ref="K37:K38"/>
    <mergeCell ref="L37:L38"/>
    <mergeCell ref="Q31:T32"/>
    <mergeCell ref="C34:F34"/>
    <mergeCell ref="C35:F36"/>
    <mergeCell ref="G35:J36"/>
    <mergeCell ref="K35:K36"/>
    <mergeCell ref="L35:O36"/>
    <mergeCell ref="P35:P36"/>
    <mergeCell ref="Q35:T36"/>
    <mergeCell ref="U35:U36"/>
    <mergeCell ref="V35:Y36"/>
    <mergeCell ref="Q33:T34"/>
    <mergeCell ref="AB29:AE32"/>
    <mergeCell ref="AF29:AK30"/>
    <mergeCell ref="AL29:AQ30"/>
    <mergeCell ref="A31:B36"/>
    <mergeCell ref="U31:U32"/>
    <mergeCell ref="V31:Y32"/>
    <mergeCell ref="Z31:Z32"/>
    <mergeCell ref="AF31:AK32"/>
    <mergeCell ref="AL31:AQ32"/>
    <mergeCell ref="C33:F33"/>
    <mergeCell ref="G33:J34"/>
    <mergeCell ref="K33:K34"/>
    <mergeCell ref="L33:O34"/>
    <mergeCell ref="P33:P34"/>
    <mergeCell ref="C31:F32"/>
    <mergeCell ref="G31:J32"/>
    <mergeCell ref="K31:K32"/>
    <mergeCell ref="L31:O32"/>
    <mergeCell ref="P31:P32"/>
    <mergeCell ref="AL33:AQ44"/>
    <mergeCell ref="U33:U34"/>
    <mergeCell ref="V33:Y34"/>
    <mergeCell ref="Z33:Z34"/>
    <mergeCell ref="AB33:AE44"/>
    <mergeCell ref="AL25:AQ26"/>
    <mergeCell ref="A27:F28"/>
    <mergeCell ref="G27:K28"/>
    <mergeCell ref="L27:P28"/>
    <mergeCell ref="Q27:U28"/>
    <mergeCell ref="V27:Z28"/>
    <mergeCell ref="AB27:AE28"/>
    <mergeCell ref="AF27:AK28"/>
    <mergeCell ref="AL27:AQ28"/>
    <mergeCell ref="C25:F25"/>
    <mergeCell ref="A26:C26"/>
    <mergeCell ref="P24:R24"/>
    <mergeCell ref="T24:U24"/>
    <mergeCell ref="W24:X24"/>
    <mergeCell ref="Y24:Z24"/>
    <mergeCell ref="G25:K26"/>
    <mergeCell ref="L25:P26"/>
    <mergeCell ref="Q25:U26"/>
    <mergeCell ref="V25:Z26"/>
    <mergeCell ref="AH16:AI17"/>
    <mergeCell ref="AB25:AE26"/>
    <mergeCell ref="AF25:AK26"/>
    <mergeCell ref="R16:S17"/>
    <mergeCell ref="T16:U17"/>
    <mergeCell ref="A10:C15"/>
    <mergeCell ref="AJ16:AK17"/>
    <mergeCell ref="AL16:AM17"/>
    <mergeCell ref="AN16:AO17"/>
    <mergeCell ref="AP16:AQ17"/>
    <mergeCell ref="AG23:AI23"/>
    <mergeCell ref="AK23:AL23"/>
    <mergeCell ref="AN23:AO23"/>
    <mergeCell ref="AP23:AQ23"/>
    <mergeCell ref="V16:W17"/>
    <mergeCell ref="X16:Y17"/>
    <mergeCell ref="Z16:AA17"/>
    <mergeCell ref="AB16:AC17"/>
    <mergeCell ref="AD16:AE17"/>
    <mergeCell ref="AF16:AG17"/>
    <mergeCell ref="AN10:AO11"/>
    <mergeCell ref="AN12:AO13"/>
    <mergeCell ref="AN14:AO15"/>
    <mergeCell ref="A16:I17"/>
    <mergeCell ref="J16:K17"/>
    <mergeCell ref="L16:M17"/>
    <mergeCell ref="N16:O17"/>
    <mergeCell ref="P16:Q17"/>
    <mergeCell ref="AP12:AQ13"/>
    <mergeCell ref="AJ12:AK13"/>
    <mergeCell ref="D10:F13"/>
    <mergeCell ref="L10:M11"/>
    <mergeCell ref="N10:O11"/>
    <mergeCell ref="AJ14:AK15"/>
    <mergeCell ref="G10:I11"/>
    <mergeCell ref="J10:K11"/>
    <mergeCell ref="G12:I13"/>
    <mergeCell ref="J12:K13"/>
    <mergeCell ref="L12:M13"/>
    <mergeCell ref="N12:O13"/>
    <mergeCell ref="D14:I15"/>
    <mergeCell ref="J14:K15"/>
    <mergeCell ref="L14:M15"/>
    <mergeCell ref="N14:O15"/>
    <mergeCell ref="P14:Q15"/>
    <mergeCell ref="R14:S15"/>
    <mergeCell ref="T14:U15"/>
    <mergeCell ref="V14:W15"/>
    <mergeCell ref="Z12:AA13"/>
    <mergeCell ref="AL14:AM15"/>
    <mergeCell ref="AP14:AQ15"/>
    <mergeCell ref="AB14:AC15"/>
    <mergeCell ref="AH14:AI15"/>
    <mergeCell ref="AD14:AE15"/>
    <mergeCell ref="AF14:AG15"/>
    <mergeCell ref="P10:Q11"/>
    <mergeCell ref="R10:S11"/>
    <mergeCell ref="T10:U11"/>
    <mergeCell ref="V10:W11"/>
    <mergeCell ref="X10:Y11"/>
    <mergeCell ref="Z10:AA11"/>
    <mergeCell ref="X14:Y15"/>
    <mergeCell ref="Z14:AA15"/>
    <mergeCell ref="AL12:AM13"/>
    <mergeCell ref="P12:Q13"/>
    <mergeCell ref="R12:S13"/>
    <mergeCell ref="T12:U13"/>
    <mergeCell ref="V12:W13"/>
    <mergeCell ref="X12:Y13"/>
    <mergeCell ref="AB12:AC13"/>
    <mergeCell ref="AD12:AE13"/>
    <mergeCell ref="AF12:AG13"/>
    <mergeCell ref="AH12:AI13"/>
    <mergeCell ref="AL8:AM9"/>
    <mergeCell ref="AP8:AQ9"/>
    <mergeCell ref="R8:S9"/>
    <mergeCell ref="T8:U9"/>
    <mergeCell ref="V8:W9"/>
    <mergeCell ref="X8:Y9"/>
    <mergeCell ref="Z8:AA9"/>
    <mergeCell ref="AB8:AC9"/>
    <mergeCell ref="AP10:AQ11"/>
    <mergeCell ref="AB10:AC11"/>
    <mergeCell ref="AD10:AE11"/>
    <mergeCell ref="AF10:AG11"/>
    <mergeCell ref="AH10:AI11"/>
    <mergeCell ref="AJ10:AK11"/>
    <mergeCell ref="AL10:AM11"/>
    <mergeCell ref="A8:I9"/>
    <mergeCell ref="J8:K9"/>
    <mergeCell ref="L8:M9"/>
    <mergeCell ref="N8:O9"/>
    <mergeCell ref="P8:Q9"/>
    <mergeCell ref="AD8:AE9"/>
    <mergeCell ref="AF8:AG9"/>
    <mergeCell ref="AH8:AI9"/>
    <mergeCell ref="AJ8:AK9"/>
    <mergeCell ref="AG2:AI2"/>
    <mergeCell ref="AK2:AL2"/>
    <mergeCell ref="AN2:AO2"/>
    <mergeCell ref="AP2:AQ2"/>
    <mergeCell ref="J3:K7"/>
    <mergeCell ref="L3:M7"/>
    <mergeCell ref="N3:AE4"/>
    <mergeCell ref="AF3:AG7"/>
    <mergeCell ref="AH3:AK4"/>
    <mergeCell ref="AL3:AM7"/>
    <mergeCell ref="AN3:AO7"/>
    <mergeCell ref="AP3:AQ7"/>
    <mergeCell ref="N5:O7"/>
    <mergeCell ref="P5:Q7"/>
    <mergeCell ref="R5:S7"/>
    <mergeCell ref="T5:U7"/>
    <mergeCell ref="V5:W7"/>
    <mergeCell ref="X5:Y7"/>
    <mergeCell ref="Z5:AA7"/>
    <mergeCell ref="AB5:AC7"/>
    <mergeCell ref="AD5:AE7"/>
    <mergeCell ref="AH5:AI7"/>
    <mergeCell ref="AJ5:AK7"/>
  </mergeCells>
  <phoneticPr fontId="4"/>
  <conditionalFormatting sqref="G37:G38 L37:L38 Q37:Q38 O37:O38 T37:T38 V37:V38 Y37:Y38 Y43:Y44 V43:V44">
    <cfRule type="expression" dxfId="57" priority="8" stopIfTrue="1">
      <formula>$H$24=TRUE</formula>
    </cfRule>
  </conditionalFormatting>
  <conditionalFormatting sqref="J37:J38">
    <cfRule type="expression" dxfId="56" priority="7" stopIfTrue="1">
      <formula>$H$24=TRUE</formula>
    </cfRule>
  </conditionalFormatting>
  <conditionalFormatting sqref="G43:G44">
    <cfRule type="expression" dxfId="55" priority="6" stopIfTrue="1">
      <formula>$H$24=TRUE</formula>
    </cfRule>
  </conditionalFormatting>
  <conditionalFormatting sqref="J43:J44">
    <cfRule type="expression" dxfId="54" priority="5" stopIfTrue="1">
      <formula>$H$24=TRUE</formula>
    </cfRule>
  </conditionalFormatting>
  <conditionalFormatting sqref="L43:L44">
    <cfRule type="expression" dxfId="53" priority="4" stopIfTrue="1">
      <formula>$H$24=TRUE</formula>
    </cfRule>
  </conditionalFormatting>
  <conditionalFormatting sqref="O43:O44">
    <cfRule type="expression" dxfId="52" priority="3" stopIfTrue="1">
      <formula>$H$24=TRUE</formula>
    </cfRule>
  </conditionalFormatting>
  <conditionalFormatting sqref="T43:T44">
    <cfRule type="expression" dxfId="51" priority="1" stopIfTrue="1">
      <formula>$H$24=TRUE</formula>
    </cfRule>
  </conditionalFormatting>
  <conditionalFormatting sqref="Q43:Q44">
    <cfRule type="expression" dxfId="50" priority="2" stopIfTrue="1">
      <formula>$H$24=TRUE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36</xdr:row>
                    <xdr:rowOff>0</xdr:rowOff>
                  </from>
                  <to>
                    <xdr:col>7</xdr:col>
                    <xdr:colOff>104775</xdr:colOff>
                    <xdr:row>38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66675</xdr:colOff>
                    <xdr:row>36</xdr:row>
                    <xdr:rowOff>0</xdr:rowOff>
                  </from>
                  <to>
                    <xdr:col>10</xdr:col>
                    <xdr:colOff>104775</xdr:colOff>
                    <xdr:row>38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36</xdr:row>
                    <xdr:rowOff>0</xdr:rowOff>
                  </from>
                  <to>
                    <xdr:col>12</xdr:col>
                    <xdr:colOff>104775</xdr:colOff>
                    <xdr:row>38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66675</xdr:colOff>
                    <xdr:row>36</xdr:row>
                    <xdr:rowOff>0</xdr:rowOff>
                  </from>
                  <to>
                    <xdr:col>15</xdr:col>
                    <xdr:colOff>104775</xdr:colOff>
                    <xdr:row>38</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66675</xdr:colOff>
                    <xdr:row>36</xdr:row>
                    <xdr:rowOff>0</xdr:rowOff>
                  </from>
                  <to>
                    <xdr:col>17</xdr:col>
                    <xdr:colOff>104775</xdr:colOff>
                    <xdr:row>38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66675</xdr:colOff>
                    <xdr:row>36</xdr:row>
                    <xdr:rowOff>0</xdr:rowOff>
                  </from>
                  <to>
                    <xdr:col>20</xdr:col>
                    <xdr:colOff>104775</xdr:colOff>
                    <xdr:row>38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66675</xdr:colOff>
                    <xdr:row>42</xdr:row>
                    <xdr:rowOff>0</xdr:rowOff>
                  </from>
                  <to>
                    <xdr:col>7</xdr:col>
                    <xdr:colOff>104775</xdr:colOff>
                    <xdr:row>44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66675</xdr:colOff>
                    <xdr:row>42</xdr:row>
                    <xdr:rowOff>0</xdr:rowOff>
                  </from>
                  <to>
                    <xdr:col>10</xdr:col>
                    <xdr:colOff>104775</xdr:colOff>
                    <xdr:row>44</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66675</xdr:colOff>
                    <xdr:row>42</xdr:row>
                    <xdr:rowOff>0</xdr:rowOff>
                  </from>
                  <to>
                    <xdr:col>12</xdr:col>
                    <xdr:colOff>104775</xdr:colOff>
                    <xdr:row>44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66675</xdr:colOff>
                    <xdr:row>42</xdr:row>
                    <xdr:rowOff>0</xdr:rowOff>
                  </from>
                  <to>
                    <xdr:col>15</xdr:col>
                    <xdr:colOff>104775</xdr:colOff>
                    <xdr:row>44</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66675</xdr:colOff>
                    <xdr:row>42</xdr:row>
                    <xdr:rowOff>0</xdr:rowOff>
                  </from>
                  <to>
                    <xdr:col>17</xdr:col>
                    <xdr:colOff>104775</xdr:colOff>
                    <xdr:row>44</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66675</xdr:colOff>
                    <xdr:row>42</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21</xdr:col>
                    <xdr:colOff>66675</xdr:colOff>
                    <xdr:row>36</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24</xdr:col>
                    <xdr:colOff>66675</xdr:colOff>
                    <xdr:row>36</xdr:row>
                    <xdr:rowOff>0</xdr:rowOff>
                  </from>
                  <to>
                    <xdr:col>25</xdr:col>
                    <xdr:colOff>104775</xdr:colOff>
                    <xdr:row>38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21</xdr:col>
                    <xdr:colOff>66675</xdr:colOff>
                    <xdr:row>42</xdr:row>
                    <xdr:rowOff>0</xdr:rowOff>
                  </from>
                  <to>
                    <xdr:col>22</xdr:col>
                    <xdr:colOff>104775</xdr:colOff>
                    <xdr:row>44</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24</xdr:col>
                    <xdr:colOff>66675</xdr:colOff>
                    <xdr:row>42</xdr:row>
                    <xdr:rowOff>0</xdr:rowOff>
                  </from>
                  <to>
                    <xdr:col>25</xdr:col>
                    <xdr:colOff>104775</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E66F-1BD7-40E6-AE58-433F5D34FD88}">
  <sheetPr>
    <tabColor theme="7" tint="0.79998168889431442"/>
    <pageSetUpPr fitToPage="1"/>
  </sheetPr>
  <dimension ref="A1:BY65"/>
  <sheetViews>
    <sheetView view="pageBreakPreview" zoomScale="80" zoomScaleNormal="70" zoomScaleSheetLayoutView="80" workbookViewId="0">
      <selection activeCell="K7" sqref="K7:L8"/>
    </sheetView>
  </sheetViews>
  <sheetFormatPr defaultRowHeight="16.5" x14ac:dyDescent="0.4"/>
  <cols>
    <col min="1" max="77" width="4.375" style="16" customWidth="1"/>
    <col min="78" max="79" width="4.375" style="2" customWidth="1"/>
    <col min="80" max="16384" width="9" style="2"/>
  </cols>
  <sheetData>
    <row r="1" spans="1:46" ht="18.75" customHeight="1" x14ac:dyDescent="0.4">
      <c r="A1" s="95" t="s">
        <v>154</v>
      </c>
      <c r="B1" s="17"/>
    </row>
    <row r="2" spans="1:46" ht="18.75" customHeight="1" thickBot="1" x14ac:dyDescent="0.45">
      <c r="A2" s="39" t="s">
        <v>153</v>
      </c>
      <c r="L2" s="1050"/>
      <c r="M2" s="1050"/>
      <c r="R2" s="1050"/>
      <c r="S2" s="1050"/>
    </row>
    <row r="3" spans="1:46" ht="18.75" customHeight="1" x14ac:dyDescent="0.4">
      <c r="A3" s="133"/>
      <c r="B3" s="134"/>
      <c r="C3" s="134"/>
      <c r="D3" s="134"/>
      <c r="E3" s="134"/>
      <c r="F3" s="134"/>
      <c r="G3" s="134"/>
      <c r="H3" s="134"/>
      <c r="I3" s="134"/>
      <c r="J3" s="135"/>
      <c r="K3" s="769" t="s">
        <v>152</v>
      </c>
      <c r="L3" s="769"/>
      <c r="M3" s="769" t="s">
        <v>151</v>
      </c>
      <c r="N3" s="769"/>
      <c r="O3" s="1043" t="s">
        <v>758</v>
      </c>
      <c r="P3" s="1044"/>
      <c r="Q3" s="1044"/>
      <c r="R3" s="1044"/>
      <c r="S3" s="1044"/>
      <c r="T3" s="1044"/>
      <c r="U3" s="1044"/>
      <c r="V3" s="1044"/>
      <c r="W3" s="1044"/>
      <c r="X3" s="1044"/>
      <c r="Y3" s="1044"/>
      <c r="Z3" s="1044"/>
      <c r="AA3" s="1044"/>
      <c r="AB3" s="1044"/>
      <c r="AC3" s="1044"/>
      <c r="AD3" s="1044"/>
      <c r="AE3" s="1044"/>
      <c r="AF3" s="1044"/>
      <c r="AG3" s="952" t="s">
        <v>100</v>
      </c>
      <c r="AH3" s="707"/>
      <c r="AI3" s="1053" t="s">
        <v>759</v>
      </c>
      <c r="AJ3" s="1053"/>
      <c r="AK3" s="1053"/>
      <c r="AL3" s="1053"/>
      <c r="AM3" s="769" t="s">
        <v>101</v>
      </c>
      <c r="AN3" s="769"/>
      <c r="AO3" s="769" t="s">
        <v>102</v>
      </c>
      <c r="AP3" s="769"/>
      <c r="AQ3" s="769" t="s">
        <v>103</v>
      </c>
      <c r="AR3" s="1051"/>
      <c r="AT3" s="63"/>
    </row>
    <row r="4" spans="1:46" ht="18.75" customHeight="1" x14ac:dyDescent="0.4">
      <c r="A4" s="99"/>
      <c r="B4" s="139"/>
      <c r="C4" s="139"/>
      <c r="D4" s="139"/>
      <c r="E4" s="1039" t="s">
        <v>777</v>
      </c>
      <c r="F4" s="1039"/>
      <c r="G4" s="1039"/>
      <c r="H4" s="1039"/>
      <c r="I4" s="1039"/>
      <c r="J4" s="1037"/>
      <c r="K4" s="738"/>
      <c r="L4" s="738"/>
      <c r="M4" s="738"/>
      <c r="N4" s="738"/>
      <c r="O4" s="742" t="s">
        <v>773</v>
      </c>
      <c r="P4" s="742"/>
      <c r="Q4" s="742" t="s">
        <v>150</v>
      </c>
      <c r="R4" s="742"/>
      <c r="S4" s="742" t="s">
        <v>149</v>
      </c>
      <c r="T4" s="742"/>
      <c r="U4" s="991"/>
      <c r="V4" s="991"/>
      <c r="W4" s="991"/>
      <c r="X4" s="991"/>
      <c r="Y4" s="991"/>
      <c r="Z4" s="991"/>
      <c r="AA4" s="991"/>
      <c r="AB4" s="991"/>
      <c r="AC4" s="1017"/>
      <c r="AD4" s="1017"/>
      <c r="AE4" s="964" t="s">
        <v>105</v>
      </c>
      <c r="AF4" s="698"/>
      <c r="AG4" s="941"/>
      <c r="AH4" s="727"/>
      <c r="AI4" s="738" t="s">
        <v>774</v>
      </c>
      <c r="AJ4" s="738"/>
      <c r="AK4" s="742" t="s">
        <v>772</v>
      </c>
      <c r="AL4" s="742"/>
      <c r="AM4" s="738"/>
      <c r="AN4" s="738"/>
      <c r="AO4" s="738"/>
      <c r="AP4" s="738"/>
      <c r="AQ4" s="738"/>
      <c r="AR4" s="1052"/>
    </row>
    <row r="5" spans="1:46" ht="18.75" customHeight="1" x14ac:dyDescent="0.4">
      <c r="A5" s="1038" t="s">
        <v>778</v>
      </c>
      <c r="B5" s="1039"/>
      <c r="C5" s="1039"/>
      <c r="D5" s="1039"/>
      <c r="E5" s="1039"/>
      <c r="F5" s="1039"/>
      <c r="G5" s="139"/>
      <c r="H5" s="139"/>
      <c r="I5" s="139"/>
      <c r="J5" s="101"/>
      <c r="K5" s="738"/>
      <c r="L5" s="738"/>
      <c r="M5" s="738"/>
      <c r="N5" s="738"/>
      <c r="O5" s="742"/>
      <c r="P5" s="742"/>
      <c r="Q5" s="742"/>
      <c r="R5" s="742"/>
      <c r="S5" s="742"/>
      <c r="T5" s="742"/>
      <c r="U5" s="991"/>
      <c r="V5" s="991"/>
      <c r="W5" s="991"/>
      <c r="X5" s="991"/>
      <c r="Y5" s="991"/>
      <c r="Z5" s="991"/>
      <c r="AA5" s="991"/>
      <c r="AB5" s="991"/>
      <c r="AC5" s="1017"/>
      <c r="AD5" s="1017"/>
      <c r="AE5" s="941"/>
      <c r="AF5" s="727"/>
      <c r="AG5" s="941"/>
      <c r="AH5" s="727"/>
      <c r="AI5" s="738"/>
      <c r="AJ5" s="738"/>
      <c r="AK5" s="742"/>
      <c r="AL5" s="742"/>
      <c r="AM5" s="738"/>
      <c r="AN5" s="738"/>
      <c r="AO5" s="738"/>
      <c r="AP5" s="738"/>
      <c r="AQ5" s="738"/>
      <c r="AR5" s="1052"/>
    </row>
    <row r="6" spans="1:46" ht="18.75" customHeight="1" x14ac:dyDescent="0.4">
      <c r="A6" s="136"/>
      <c r="B6" s="137"/>
      <c r="C6" s="137"/>
      <c r="D6" s="137"/>
      <c r="E6" s="137"/>
      <c r="F6" s="137"/>
      <c r="G6" s="137"/>
      <c r="H6" s="137"/>
      <c r="I6" s="137"/>
      <c r="J6" s="138"/>
      <c r="K6" s="738"/>
      <c r="L6" s="738"/>
      <c r="M6" s="738"/>
      <c r="N6" s="738"/>
      <c r="O6" s="742"/>
      <c r="P6" s="742"/>
      <c r="Q6" s="742"/>
      <c r="R6" s="742"/>
      <c r="S6" s="742"/>
      <c r="T6" s="742"/>
      <c r="U6" s="991"/>
      <c r="V6" s="991"/>
      <c r="W6" s="991"/>
      <c r="X6" s="991"/>
      <c r="Y6" s="991"/>
      <c r="Z6" s="991"/>
      <c r="AA6" s="991"/>
      <c r="AB6" s="991"/>
      <c r="AC6" s="1017"/>
      <c r="AD6" s="1017"/>
      <c r="AE6" s="760"/>
      <c r="AF6" s="710"/>
      <c r="AG6" s="760"/>
      <c r="AH6" s="710"/>
      <c r="AI6" s="738"/>
      <c r="AJ6" s="738"/>
      <c r="AK6" s="742"/>
      <c r="AL6" s="742"/>
      <c r="AM6" s="738"/>
      <c r="AN6" s="738"/>
      <c r="AO6" s="738"/>
      <c r="AP6" s="738"/>
      <c r="AQ6" s="738"/>
      <c r="AR6" s="1052"/>
    </row>
    <row r="7" spans="1:46" ht="18.75" customHeight="1" x14ac:dyDescent="0.4">
      <c r="A7" s="696" t="str">
        <f>"R"&amp;表紙・鑑!S3-2&amp;"年度末職員数"</f>
        <v>R4年度末職員数</v>
      </c>
      <c r="B7" s="697"/>
      <c r="C7" s="697"/>
      <c r="D7" s="697"/>
      <c r="E7" s="697"/>
      <c r="F7" s="697"/>
      <c r="G7" s="697"/>
      <c r="H7" s="697"/>
      <c r="I7" s="697"/>
      <c r="J7" s="698"/>
      <c r="K7" s="966"/>
      <c r="L7" s="967"/>
      <c r="M7" s="966"/>
      <c r="N7" s="967"/>
      <c r="O7" s="966"/>
      <c r="P7" s="967"/>
      <c r="Q7" s="966"/>
      <c r="R7" s="967"/>
      <c r="S7" s="966"/>
      <c r="T7" s="967"/>
      <c r="U7" s="966"/>
      <c r="V7" s="967"/>
      <c r="W7" s="966"/>
      <c r="X7" s="967"/>
      <c r="Y7" s="966"/>
      <c r="Z7" s="967"/>
      <c r="AA7" s="966"/>
      <c r="AB7" s="967"/>
      <c r="AC7" s="966"/>
      <c r="AD7" s="967"/>
      <c r="AE7" s="964" t="str">
        <f>IF(SUM(O7:AD8) = 0, "", SUM(O7:AD8))</f>
        <v/>
      </c>
      <c r="AF7" s="698"/>
      <c r="AG7" s="966"/>
      <c r="AH7" s="967"/>
      <c r="AI7" s="966"/>
      <c r="AJ7" s="967"/>
      <c r="AK7" s="966"/>
      <c r="AL7" s="967"/>
      <c r="AM7" s="966"/>
      <c r="AN7" s="967"/>
      <c r="AO7" s="966"/>
      <c r="AP7" s="967"/>
      <c r="AQ7" s="964" t="str">
        <f>IF(SUM(AE7,AG7,AI7,AM7,AO7,K7,M7) = 0,"",SUM(AE7,AG7,AI7,AM7,AO7,K7,M7))</f>
        <v/>
      </c>
      <c r="AR7" s="969"/>
    </row>
    <row r="8" spans="1:46" ht="18.75" customHeight="1" x14ac:dyDescent="0.4">
      <c r="A8" s="708"/>
      <c r="B8" s="709"/>
      <c r="C8" s="709"/>
      <c r="D8" s="709"/>
      <c r="E8" s="709"/>
      <c r="F8" s="709"/>
      <c r="G8" s="709"/>
      <c r="H8" s="709"/>
      <c r="I8" s="709"/>
      <c r="J8" s="710"/>
      <c r="K8" s="743"/>
      <c r="L8" s="968"/>
      <c r="M8" s="743"/>
      <c r="N8" s="968"/>
      <c r="O8" s="743"/>
      <c r="P8" s="968"/>
      <c r="Q8" s="743"/>
      <c r="R8" s="968"/>
      <c r="S8" s="743"/>
      <c r="T8" s="968"/>
      <c r="U8" s="743"/>
      <c r="V8" s="968"/>
      <c r="W8" s="743"/>
      <c r="X8" s="968"/>
      <c r="Y8" s="743"/>
      <c r="Z8" s="968"/>
      <c r="AA8" s="743"/>
      <c r="AB8" s="968"/>
      <c r="AC8" s="743"/>
      <c r="AD8" s="968"/>
      <c r="AE8" s="760"/>
      <c r="AF8" s="710"/>
      <c r="AG8" s="743"/>
      <c r="AH8" s="968"/>
      <c r="AI8" s="743"/>
      <c r="AJ8" s="968"/>
      <c r="AK8" s="743"/>
      <c r="AL8" s="968"/>
      <c r="AM8" s="743"/>
      <c r="AN8" s="968"/>
      <c r="AO8" s="743"/>
      <c r="AP8" s="968"/>
      <c r="AQ8" s="760"/>
      <c r="AR8" s="716"/>
    </row>
    <row r="9" spans="1:46" ht="18.75" customHeight="1" x14ac:dyDescent="0.4">
      <c r="A9" s="1054" t="str">
        <f>"R"&amp;表紙・鑑!S3-1</f>
        <v>R5</v>
      </c>
      <c r="B9" s="1056" t="s">
        <v>148</v>
      </c>
      <c r="C9" s="1057"/>
      <c r="D9" s="964" t="s">
        <v>147</v>
      </c>
      <c r="E9" s="697"/>
      <c r="F9" s="697"/>
      <c r="G9" s="697"/>
      <c r="H9" s="697"/>
      <c r="I9" s="697"/>
      <c r="J9" s="698"/>
      <c r="K9" s="966"/>
      <c r="L9" s="967"/>
      <c r="M9" s="966"/>
      <c r="N9" s="967"/>
      <c r="O9" s="966"/>
      <c r="P9" s="967"/>
      <c r="Q9" s="966"/>
      <c r="R9" s="967"/>
      <c r="S9" s="966"/>
      <c r="T9" s="967"/>
      <c r="U9" s="966"/>
      <c r="V9" s="967"/>
      <c r="W9" s="966"/>
      <c r="X9" s="967"/>
      <c r="Y9" s="966"/>
      <c r="Z9" s="967"/>
      <c r="AA9" s="966"/>
      <c r="AB9" s="967"/>
      <c r="AC9" s="966"/>
      <c r="AD9" s="967"/>
      <c r="AE9" s="964" t="str">
        <f>IF(SUM(O9:AD10) = 0, "", SUM(O9:AD10))</f>
        <v/>
      </c>
      <c r="AF9" s="698"/>
      <c r="AG9" s="966"/>
      <c r="AH9" s="967"/>
      <c r="AI9" s="966"/>
      <c r="AJ9" s="967"/>
      <c r="AK9" s="966"/>
      <c r="AL9" s="967"/>
      <c r="AM9" s="966"/>
      <c r="AN9" s="967"/>
      <c r="AO9" s="966"/>
      <c r="AP9" s="967"/>
      <c r="AQ9" s="964" t="str">
        <f>IF(SUM(AE9,AG9,AI9,AM9,AO9,K9,M9) = 0,"",SUM(AE9,AG9,AI9,AM9,AO9,K9,M9))</f>
        <v/>
      </c>
      <c r="AR9" s="969"/>
    </row>
    <row r="10" spans="1:46" ht="18.75" customHeight="1" x14ac:dyDescent="0.4">
      <c r="A10" s="1055"/>
      <c r="B10" s="1058"/>
      <c r="C10" s="1059"/>
      <c r="D10" s="760"/>
      <c r="E10" s="709"/>
      <c r="F10" s="709"/>
      <c r="G10" s="709"/>
      <c r="H10" s="709"/>
      <c r="I10" s="709"/>
      <c r="J10" s="710"/>
      <c r="K10" s="743"/>
      <c r="L10" s="968"/>
      <c r="M10" s="743"/>
      <c r="N10" s="968"/>
      <c r="O10" s="743"/>
      <c r="P10" s="968"/>
      <c r="Q10" s="743"/>
      <c r="R10" s="968"/>
      <c r="S10" s="743"/>
      <c r="T10" s="968"/>
      <c r="U10" s="743"/>
      <c r="V10" s="968"/>
      <c r="W10" s="743"/>
      <c r="X10" s="968"/>
      <c r="Y10" s="743"/>
      <c r="Z10" s="968"/>
      <c r="AA10" s="743"/>
      <c r="AB10" s="968"/>
      <c r="AC10" s="743"/>
      <c r="AD10" s="968"/>
      <c r="AE10" s="760"/>
      <c r="AF10" s="710"/>
      <c r="AG10" s="743"/>
      <c r="AH10" s="968"/>
      <c r="AI10" s="743"/>
      <c r="AJ10" s="968"/>
      <c r="AK10" s="743"/>
      <c r="AL10" s="968"/>
      <c r="AM10" s="743"/>
      <c r="AN10" s="968"/>
      <c r="AO10" s="743"/>
      <c r="AP10" s="968"/>
      <c r="AQ10" s="760"/>
      <c r="AR10" s="716"/>
    </row>
    <row r="11" spans="1:46" ht="18.75" customHeight="1" x14ac:dyDescent="0.4">
      <c r="A11" s="1055" t="s">
        <v>146</v>
      </c>
      <c r="B11" s="1058"/>
      <c r="C11" s="1059"/>
      <c r="D11" s="964" t="s">
        <v>145</v>
      </c>
      <c r="E11" s="697"/>
      <c r="F11" s="697"/>
      <c r="G11" s="697"/>
      <c r="H11" s="697"/>
      <c r="I11" s="697"/>
      <c r="J11" s="698"/>
      <c r="K11" s="966"/>
      <c r="L11" s="967"/>
      <c r="M11" s="966"/>
      <c r="N11" s="967"/>
      <c r="O11" s="966"/>
      <c r="P11" s="967"/>
      <c r="Q11" s="966"/>
      <c r="R11" s="967"/>
      <c r="S11" s="966"/>
      <c r="T11" s="967"/>
      <c r="U11" s="966"/>
      <c r="V11" s="967"/>
      <c r="W11" s="966"/>
      <c r="X11" s="967"/>
      <c r="Y11" s="966"/>
      <c r="Z11" s="967"/>
      <c r="AA11" s="966"/>
      <c r="AB11" s="967"/>
      <c r="AC11" s="966"/>
      <c r="AD11" s="967"/>
      <c r="AE11" s="964" t="str">
        <f>IF(SUM(O11:AD12) = 0, "", SUM(O11:AD12))</f>
        <v/>
      </c>
      <c r="AF11" s="698"/>
      <c r="AG11" s="966"/>
      <c r="AH11" s="967"/>
      <c r="AI11" s="966"/>
      <c r="AJ11" s="967"/>
      <c r="AK11" s="966"/>
      <c r="AL11" s="967"/>
      <c r="AM11" s="966"/>
      <c r="AN11" s="967"/>
      <c r="AO11" s="966"/>
      <c r="AP11" s="967"/>
      <c r="AQ11" s="964" t="str">
        <f>IF(SUM(AE11,AG11,AI11,AM11,AO11,K11,M11) = 0,"",SUM(AE11,AG11,AI11,AM11,AO11,K11,M11))</f>
        <v/>
      </c>
      <c r="AR11" s="969"/>
    </row>
    <row r="12" spans="1:46" ht="18.75" customHeight="1" x14ac:dyDescent="0.4">
      <c r="A12" s="1055"/>
      <c r="B12" s="1060"/>
      <c r="C12" s="1061"/>
      <c r="D12" s="760"/>
      <c r="E12" s="709"/>
      <c r="F12" s="709"/>
      <c r="G12" s="709"/>
      <c r="H12" s="709"/>
      <c r="I12" s="709"/>
      <c r="J12" s="710"/>
      <c r="K12" s="743"/>
      <c r="L12" s="968"/>
      <c r="M12" s="743"/>
      <c r="N12" s="968"/>
      <c r="O12" s="743"/>
      <c r="P12" s="968"/>
      <c r="Q12" s="743"/>
      <c r="R12" s="968"/>
      <c r="S12" s="743"/>
      <c r="T12" s="968"/>
      <c r="U12" s="743"/>
      <c r="V12" s="968"/>
      <c r="W12" s="743"/>
      <c r="X12" s="968"/>
      <c r="Y12" s="743"/>
      <c r="Z12" s="968"/>
      <c r="AA12" s="743"/>
      <c r="AB12" s="968"/>
      <c r="AC12" s="743"/>
      <c r="AD12" s="968"/>
      <c r="AE12" s="760"/>
      <c r="AF12" s="710"/>
      <c r="AG12" s="743"/>
      <c r="AH12" s="968"/>
      <c r="AI12" s="743"/>
      <c r="AJ12" s="968"/>
      <c r="AK12" s="743"/>
      <c r="AL12" s="968"/>
      <c r="AM12" s="743"/>
      <c r="AN12" s="968"/>
      <c r="AO12" s="743"/>
      <c r="AP12" s="968"/>
      <c r="AQ12" s="760"/>
      <c r="AR12" s="716"/>
    </row>
    <row r="13" spans="1:46" ht="18.75" customHeight="1" x14ac:dyDescent="0.4">
      <c r="A13" s="1055" t="s">
        <v>144</v>
      </c>
      <c r="B13" s="964" t="str">
        <f>"R"&amp;表紙・鑑!S3-1&amp;"年度末職員数"</f>
        <v>R5年度末職員数</v>
      </c>
      <c r="C13" s="697"/>
      <c r="D13" s="697"/>
      <c r="E13" s="697"/>
      <c r="F13" s="697"/>
      <c r="G13" s="697"/>
      <c r="H13" s="697"/>
      <c r="I13" s="697"/>
      <c r="J13" s="698"/>
      <c r="K13" s="964" t="str">
        <f>IF(AND(K7=0,K9=0,K11=0),"",K7+K9-K11)</f>
        <v/>
      </c>
      <c r="L13" s="698"/>
      <c r="M13" s="964" t="str">
        <f>IF(AND(M7=0,M9=0,M11=0),"",M7+M9-M11)</f>
        <v/>
      </c>
      <c r="N13" s="698"/>
      <c r="O13" s="964" t="str">
        <f>IF(AND(O7=0,O9=0,O11=0),"",O7+O9-O11)</f>
        <v/>
      </c>
      <c r="P13" s="698"/>
      <c r="Q13" s="964" t="str">
        <f>IF(AND(Q7=0,Q9=0,Q11=0),"",Q7+Q9-Q11)</f>
        <v/>
      </c>
      <c r="R13" s="698"/>
      <c r="S13" s="964" t="str">
        <f>IF(AND(S7=0,S9=0,S11=0),"",S7+S9-S11)</f>
        <v/>
      </c>
      <c r="T13" s="698"/>
      <c r="U13" s="964" t="str">
        <f>IF(AND(U7=0,U9=0,U11=0),"",U7+U9-U11)</f>
        <v/>
      </c>
      <c r="V13" s="698"/>
      <c r="W13" s="964" t="str">
        <f>IF(AND(W7=0,W9=0,W11=0),"",W7+W9-W11)</f>
        <v/>
      </c>
      <c r="X13" s="698"/>
      <c r="Y13" s="964" t="str">
        <f>IF(AND(Y7=0,Y9=0,Y11=0),"",Y7+Y9-Y11)</f>
        <v/>
      </c>
      <c r="Z13" s="698"/>
      <c r="AA13" s="964" t="str">
        <f>IF(AND(AA7=0,AA9=0,AA11=0),"",AA7+AA9-AA11)</f>
        <v/>
      </c>
      <c r="AB13" s="698"/>
      <c r="AC13" s="964" t="str">
        <f>IF(AND(AC7=0,AC9=0,AC11=0),"",AC7+AC9-AC11)</f>
        <v/>
      </c>
      <c r="AD13" s="698"/>
      <c r="AE13" s="964" t="str">
        <f>IF(SUM(O13:AD14) = 0, "", SUM(O13:AD14))</f>
        <v/>
      </c>
      <c r="AF13" s="698"/>
      <c r="AG13" s="964" t="str">
        <f>IF(AND(AG7=0,AG9=0,AG11=0),"",AG7+AG9-AG11)</f>
        <v/>
      </c>
      <c r="AH13" s="698"/>
      <c r="AI13" s="964" t="str">
        <f>IF(AND(AI7=0,AI9=0,AI11=0),"",AI7+AI9-AI11)</f>
        <v/>
      </c>
      <c r="AJ13" s="698"/>
      <c r="AK13" s="964" t="str">
        <f>IF(AND(AK7=0,AK9=0,AK11=0),"",AK7+AK9-AK11)</f>
        <v/>
      </c>
      <c r="AL13" s="698"/>
      <c r="AM13" s="964" t="str">
        <f>IF(AND(AM7=0,AM9=0,AM11=0),"",AM7+AM9-AM11)</f>
        <v/>
      </c>
      <c r="AN13" s="698"/>
      <c r="AO13" s="964" t="str">
        <f>IF(AND(AO7=0,AO9=0,AO11=0),"",AO7+AO9-AO11)</f>
        <v/>
      </c>
      <c r="AP13" s="698"/>
      <c r="AQ13" s="964" t="str">
        <f>IF(SUM(AE13,AG13,AI13,AM13,AO13,K13,M13) = 0,"",SUM(AE13,AG13,AI13,AM13,AO13,K13,M13))</f>
        <v/>
      </c>
      <c r="AR13" s="969"/>
    </row>
    <row r="14" spans="1:46" ht="18.75" customHeight="1" x14ac:dyDescent="0.4">
      <c r="A14" s="1062"/>
      <c r="B14" s="760"/>
      <c r="C14" s="709"/>
      <c r="D14" s="709"/>
      <c r="E14" s="709"/>
      <c r="F14" s="709"/>
      <c r="G14" s="709"/>
      <c r="H14" s="709"/>
      <c r="I14" s="709"/>
      <c r="J14" s="710"/>
      <c r="K14" s="760"/>
      <c r="L14" s="710"/>
      <c r="M14" s="760"/>
      <c r="N14" s="710"/>
      <c r="O14" s="760"/>
      <c r="P14" s="710"/>
      <c r="Q14" s="760"/>
      <c r="R14" s="710"/>
      <c r="S14" s="760"/>
      <c r="T14" s="710"/>
      <c r="U14" s="760"/>
      <c r="V14" s="710"/>
      <c r="W14" s="760"/>
      <c r="X14" s="710"/>
      <c r="Y14" s="760"/>
      <c r="Z14" s="710"/>
      <c r="AA14" s="760"/>
      <c r="AB14" s="710"/>
      <c r="AC14" s="760"/>
      <c r="AD14" s="710"/>
      <c r="AE14" s="760"/>
      <c r="AF14" s="710"/>
      <c r="AG14" s="760"/>
      <c r="AH14" s="710"/>
      <c r="AI14" s="760"/>
      <c r="AJ14" s="710"/>
      <c r="AK14" s="760"/>
      <c r="AL14" s="710"/>
      <c r="AM14" s="760"/>
      <c r="AN14" s="710"/>
      <c r="AO14" s="760"/>
      <c r="AP14" s="710"/>
      <c r="AQ14" s="760"/>
      <c r="AR14" s="716"/>
    </row>
    <row r="15" spans="1:46" ht="18.75" customHeight="1" x14ac:dyDescent="0.4">
      <c r="A15" s="1054" t="str">
        <f>"R"&amp;表紙・鑑!S3</f>
        <v>R6</v>
      </c>
      <c r="B15" s="1056" t="s">
        <v>148</v>
      </c>
      <c r="C15" s="1057"/>
      <c r="D15" s="697" t="s">
        <v>147</v>
      </c>
      <c r="E15" s="697"/>
      <c r="F15" s="697"/>
      <c r="G15" s="697"/>
      <c r="H15" s="697"/>
      <c r="I15" s="697"/>
      <c r="J15" s="698"/>
      <c r="K15" s="966"/>
      <c r="L15" s="967"/>
      <c r="M15" s="966"/>
      <c r="N15" s="967"/>
      <c r="O15" s="966"/>
      <c r="P15" s="967"/>
      <c r="Q15" s="966"/>
      <c r="R15" s="967"/>
      <c r="S15" s="966"/>
      <c r="T15" s="967"/>
      <c r="U15" s="966"/>
      <c r="V15" s="967"/>
      <c r="W15" s="966"/>
      <c r="X15" s="967"/>
      <c r="Y15" s="966"/>
      <c r="Z15" s="967"/>
      <c r="AA15" s="966"/>
      <c r="AB15" s="967"/>
      <c r="AC15" s="966"/>
      <c r="AD15" s="967"/>
      <c r="AE15" s="964" t="str">
        <f>IF(SUM(O15:AD16) = 0, "", SUM(O15:AD16))</f>
        <v/>
      </c>
      <c r="AF15" s="698"/>
      <c r="AG15" s="966"/>
      <c r="AH15" s="967"/>
      <c r="AI15" s="966"/>
      <c r="AJ15" s="967"/>
      <c r="AK15" s="966"/>
      <c r="AL15" s="967"/>
      <c r="AM15" s="966"/>
      <c r="AN15" s="967"/>
      <c r="AO15" s="966"/>
      <c r="AP15" s="967"/>
      <c r="AQ15" s="964" t="str">
        <f>IF(SUM(AE15,AG15,AI15,AM15,AO15,K15,M15) = 0,"",SUM(AE15,AG15,AI15,AM15,AO15,K15,M15))</f>
        <v/>
      </c>
      <c r="AR15" s="969"/>
    </row>
    <row r="16" spans="1:46" ht="18.75" customHeight="1" x14ac:dyDescent="0.4">
      <c r="A16" s="1055"/>
      <c r="B16" s="1058"/>
      <c r="C16" s="1059"/>
      <c r="D16" s="709"/>
      <c r="E16" s="709"/>
      <c r="F16" s="709"/>
      <c r="G16" s="709"/>
      <c r="H16" s="709"/>
      <c r="I16" s="709"/>
      <c r="J16" s="710"/>
      <c r="K16" s="743"/>
      <c r="L16" s="968"/>
      <c r="M16" s="743"/>
      <c r="N16" s="968"/>
      <c r="O16" s="743"/>
      <c r="P16" s="968"/>
      <c r="Q16" s="743"/>
      <c r="R16" s="968"/>
      <c r="S16" s="743"/>
      <c r="T16" s="968"/>
      <c r="U16" s="743"/>
      <c r="V16" s="968"/>
      <c r="W16" s="743"/>
      <c r="X16" s="968"/>
      <c r="Y16" s="743"/>
      <c r="Z16" s="968"/>
      <c r="AA16" s="743"/>
      <c r="AB16" s="968"/>
      <c r="AC16" s="743"/>
      <c r="AD16" s="968"/>
      <c r="AE16" s="760"/>
      <c r="AF16" s="710"/>
      <c r="AG16" s="743"/>
      <c r="AH16" s="968"/>
      <c r="AI16" s="743"/>
      <c r="AJ16" s="968"/>
      <c r="AK16" s="743"/>
      <c r="AL16" s="968"/>
      <c r="AM16" s="743"/>
      <c r="AN16" s="968"/>
      <c r="AO16" s="743"/>
      <c r="AP16" s="968"/>
      <c r="AQ16" s="760"/>
      <c r="AR16" s="716"/>
    </row>
    <row r="17" spans="1:46" ht="18.75" customHeight="1" x14ac:dyDescent="0.4">
      <c r="A17" s="1055" t="s">
        <v>146</v>
      </c>
      <c r="B17" s="1058"/>
      <c r="C17" s="1059"/>
      <c r="D17" s="697" t="s">
        <v>145</v>
      </c>
      <c r="E17" s="697"/>
      <c r="F17" s="697"/>
      <c r="G17" s="697"/>
      <c r="H17" s="697"/>
      <c r="I17" s="697"/>
      <c r="J17" s="698"/>
      <c r="K17" s="966"/>
      <c r="L17" s="967"/>
      <c r="M17" s="966"/>
      <c r="N17" s="967"/>
      <c r="O17" s="966"/>
      <c r="P17" s="967"/>
      <c r="Q17" s="966"/>
      <c r="R17" s="967"/>
      <c r="S17" s="966"/>
      <c r="T17" s="967"/>
      <c r="U17" s="966"/>
      <c r="V17" s="967"/>
      <c r="W17" s="966"/>
      <c r="X17" s="967"/>
      <c r="Y17" s="966"/>
      <c r="Z17" s="967"/>
      <c r="AA17" s="966"/>
      <c r="AB17" s="967"/>
      <c r="AC17" s="966"/>
      <c r="AD17" s="967"/>
      <c r="AE17" s="964" t="str">
        <f>IF(SUM(O17:AD18) = 0, "", SUM(O17:AD18))</f>
        <v/>
      </c>
      <c r="AF17" s="698"/>
      <c r="AG17" s="966"/>
      <c r="AH17" s="967"/>
      <c r="AI17" s="966"/>
      <c r="AJ17" s="967"/>
      <c r="AK17" s="966"/>
      <c r="AL17" s="967"/>
      <c r="AM17" s="966"/>
      <c r="AN17" s="967"/>
      <c r="AO17" s="966"/>
      <c r="AP17" s="967"/>
      <c r="AQ17" s="964" t="str">
        <f>IF(SUM(AE17,AG17,AI17,AM17,AO17,K17,M17) = 0,"",SUM(AE17,AG17,AI17,AM17,AO17,K17,M17))</f>
        <v/>
      </c>
      <c r="AR17" s="969"/>
    </row>
    <row r="18" spans="1:46" ht="18.75" customHeight="1" x14ac:dyDescent="0.4">
      <c r="A18" s="1055"/>
      <c r="B18" s="1060"/>
      <c r="C18" s="1061"/>
      <c r="D18" s="709"/>
      <c r="E18" s="709"/>
      <c r="F18" s="709"/>
      <c r="G18" s="709"/>
      <c r="H18" s="709"/>
      <c r="I18" s="709"/>
      <c r="J18" s="710"/>
      <c r="K18" s="743"/>
      <c r="L18" s="968"/>
      <c r="M18" s="743"/>
      <c r="N18" s="968"/>
      <c r="O18" s="743"/>
      <c r="P18" s="968"/>
      <c r="Q18" s="743"/>
      <c r="R18" s="968"/>
      <c r="S18" s="743"/>
      <c r="T18" s="968"/>
      <c r="U18" s="743"/>
      <c r="V18" s="968"/>
      <c r="W18" s="743"/>
      <c r="X18" s="968"/>
      <c r="Y18" s="743"/>
      <c r="Z18" s="968"/>
      <c r="AA18" s="743"/>
      <c r="AB18" s="968"/>
      <c r="AC18" s="743"/>
      <c r="AD18" s="968"/>
      <c r="AE18" s="760"/>
      <c r="AF18" s="710"/>
      <c r="AG18" s="743"/>
      <c r="AH18" s="968"/>
      <c r="AI18" s="743"/>
      <c r="AJ18" s="968"/>
      <c r="AK18" s="743"/>
      <c r="AL18" s="968"/>
      <c r="AM18" s="743"/>
      <c r="AN18" s="968"/>
      <c r="AO18" s="743"/>
      <c r="AP18" s="968"/>
      <c r="AQ18" s="760"/>
      <c r="AR18" s="716"/>
    </row>
    <row r="19" spans="1:46" ht="18.75" customHeight="1" x14ac:dyDescent="0.4">
      <c r="A19" s="1055" t="s">
        <v>144</v>
      </c>
      <c r="B19" s="139"/>
      <c r="C19" s="1065"/>
      <c r="D19" s="723"/>
      <c r="E19" s="1020" t="s">
        <v>48</v>
      </c>
      <c r="F19" s="1048"/>
      <c r="G19" s="1048"/>
      <c r="H19" s="1067" t="s">
        <v>143</v>
      </c>
      <c r="I19" s="1067"/>
      <c r="J19" s="1067"/>
      <c r="K19" s="738" t="str">
        <f>IF(ISERROR(K13+K15-K17),IF(K13="",IF(AND(K15=0,K17=0),"",K15-K17),K13),K13+K15-K17)</f>
        <v/>
      </c>
      <c r="L19" s="738"/>
      <c r="M19" s="738" t="str">
        <f>IF(ISERROR(M13+M15-M17),IF(M13="",IF(AND(M15=0,M17=0),"",M15-M17),M13),M13+M15-M17)</f>
        <v/>
      </c>
      <c r="N19" s="738"/>
      <c r="O19" s="738" t="str">
        <f>IF(ISERROR(O13+O15-O17),IF(O13="",IF(AND(O15=0,O17=0),"",O15-O17),O13),O13+O15-O17)</f>
        <v/>
      </c>
      <c r="P19" s="738"/>
      <c r="Q19" s="738" t="str">
        <f>IF(ISERROR(Q13+Q15-Q17),IF(Q13="",IF(AND(Q15=0,Q17=0),"",Q15-Q17),Q13),Q13+Q15-Q17)</f>
        <v/>
      </c>
      <c r="R19" s="738"/>
      <c r="S19" s="738" t="str">
        <f>IF(ISERROR(S13+S15-S17),IF(S13="",IF(AND(S15=0,S17=0),"",S15-S17),S13),S13+S15-S17)</f>
        <v/>
      </c>
      <c r="T19" s="738"/>
      <c r="U19" s="738" t="str">
        <f>IF(ISERROR(U13+U15-U17),IF(U13="",IF(AND(U15=0,U17=0),"",U15-U17),U13),U13+U15-U17)</f>
        <v/>
      </c>
      <c r="V19" s="738"/>
      <c r="W19" s="738" t="str">
        <f>IF(ISERROR(W13+W15-W17),IF(W13="",IF(AND(W15=0,W17=0),"",W15-W17),W13),W13+W15-W17)</f>
        <v/>
      </c>
      <c r="X19" s="738"/>
      <c r="Y19" s="738" t="str">
        <f>IF(ISERROR(Y13+Y15-Y17),IF(Y13="",IF(AND(Y15=0,Y17=0),"",Y15-Y17),Y13),Y13+Y15-Y17)</f>
        <v/>
      </c>
      <c r="Z19" s="738"/>
      <c r="AA19" s="738" t="str">
        <f>IF(ISERROR(AA13+AA15-AA17),IF(AA13="",IF(AND(AA15=0,AA17=0),"",AA15-AA17),AA13),AA13+AA15-AA17)</f>
        <v/>
      </c>
      <c r="AB19" s="738"/>
      <c r="AC19" s="738" t="str">
        <f>IF(ISERROR(AC13+AC15-AC17),IF(AC13="",IF(AND(AC15=0,AC17=0),"",AC15-AC17),AC13),AC13+AC15-AC17)</f>
        <v/>
      </c>
      <c r="AD19" s="738"/>
      <c r="AE19" s="964" t="str">
        <f>IF(SUM(O19:AD20) = 0, "", SUM(O19:AD20))</f>
        <v/>
      </c>
      <c r="AF19" s="698"/>
      <c r="AG19" s="738" t="str">
        <f>IF(ISERROR(AG13+AG15-AG17),IF(AG13="",IF(AND(AG15=0,AG17=0),"",AG15-AG17),AG13),AG13+AG15-AG17)</f>
        <v/>
      </c>
      <c r="AH19" s="738"/>
      <c r="AI19" s="738" t="str">
        <f>IF(ISERROR(AI13+AI15-AI17),IF(AI13="",IF(AND(AI15=0,AI17=0),"",AI15-AI17),AI13),AI13+AI15-AI17)</f>
        <v/>
      </c>
      <c r="AJ19" s="738"/>
      <c r="AK19" s="738" t="str">
        <f>IF(ISERROR(AK13+AK15-AK17),IF(AK13="",IF(AND(AK15=0,AK17=0),"",AK15-AK17),AK13),AK13+AK15-AK17)</f>
        <v/>
      </c>
      <c r="AL19" s="738"/>
      <c r="AM19" s="738" t="str">
        <f>IF(ISERROR(AM13+AM15-AM17),IF(AM13="",IF(AND(AM15=0,AM17=0),"",AM15-AM17),AM13),AM13+AM15-AM17)</f>
        <v/>
      </c>
      <c r="AN19" s="738"/>
      <c r="AO19" s="738" t="str">
        <f>IF(ISERROR(AO13+AO15-AO17),IF(AO13="",IF(AND(AO15=0,AO17=0),"",AO15-AO17),AO13),AO13+AO15-AO17)</f>
        <v/>
      </c>
      <c r="AP19" s="738"/>
      <c r="AQ19" s="964" t="str">
        <f>IF(SUM(AE19,AG19,AI19,AM19,AO19,K19,M19) = 0,"",SUM(AE19,AG19,AI19,AM19,AO19,K19,M19))</f>
        <v/>
      </c>
      <c r="AR19" s="969"/>
    </row>
    <row r="20" spans="1:46" ht="18.75" customHeight="1" thickBot="1" x14ac:dyDescent="0.45">
      <c r="A20" s="1064"/>
      <c r="B20" s="121"/>
      <c r="C20" s="729"/>
      <c r="D20" s="729"/>
      <c r="E20" s="1066"/>
      <c r="F20" s="984"/>
      <c r="G20" s="984"/>
      <c r="H20" s="1068"/>
      <c r="I20" s="1068"/>
      <c r="J20" s="1068"/>
      <c r="K20" s="665"/>
      <c r="L20" s="665"/>
      <c r="M20" s="665"/>
      <c r="N20" s="665"/>
      <c r="O20" s="665"/>
      <c r="P20" s="665"/>
      <c r="Q20" s="665"/>
      <c r="R20" s="665"/>
      <c r="S20" s="665"/>
      <c r="T20" s="665"/>
      <c r="U20" s="665"/>
      <c r="V20" s="665"/>
      <c r="W20" s="665"/>
      <c r="X20" s="665"/>
      <c r="Y20" s="665"/>
      <c r="Z20" s="665"/>
      <c r="AA20" s="665"/>
      <c r="AB20" s="665"/>
      <c r="AC20" s="665"/>
      <c r="AD20" s="665"/>
      <c r="AE20" s="973"/>
      <c r="AF20" s="688"/>
      <c r="AG20" s="665"/>
      <c r="AH20" s="665"/>
      <c r="AI20" s="665"/>
      <c r="AJ20" s="665"/>
      <c r="AK20" s="665"/>
      <c r="AL20" s="665"/>
      <c r="AM20" s="665"/>
      <c r="AN20" s="665"/>
      <c r="AO20" s="665"/>
      <c r="AP20" s="665"/>
      <c r="AQ20" s="973"/>
      <c r="AR20" s="1063"/>
    </row>
    <row r="21" spans="1:46" ht="18.75" customHeight="1" x14ac:dyDescent="0.4">
      <c r="A21" s="106" t="s">
        <v>13</v>
      </c>
      <c r="B21" s="39" t="s">
        <v>775</v>
      </c>
    </row>
    <row r="22" spans="1:46" ht="18.75" customHeight="1" x14ac:dyDescent="0.4">
      <c r="A22" s="39"/>
      <c r="B22" s="39" t="s">
        <v>142</v>
      </c>
    </row>
    <row r="23" spans="1:46" ht="18.75" customHeight="1" x14ac:dyDescent="0.4">
      <c r="A23" s="39"/>
      <c r="B23" s="39" t="s">
        <v>776</v>
      </c>
    </row>
    <row r="24" spans="1:46" ht="18.75" customHeight="1" x14ac:dyDescent="0.4">
      <c r="A24" s="39"/>
      <c r="B24" s="39" t="s">
        <v>141</v>
      </c>
    </row>
    <row r="25" spans="1:46" ht="18.75" customHeight="1" x14ac:dyDescent="0.4">
      <c r="A25" s="39"/>
      <c r="B25" s="39" t="s">
        <v>140</v>
      </c>
    </row>
    <row r="26" spans="1:46" ht="18.75" customHeight="1" x14ac:dyDescent="0.4">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row>
    <row r="27" spans="1:46" ht="18.75" customHeight="1" thickBot="1" x14ac:dyDescent="0.45">
      <c r="A27" s="39" t="str">
        <f>"（２）退職者の状況（令和"&amp;表紙・鑑!S3-1&amp;"年4月1日以降）"</f>
        <v>（２）退職者の状況（令和5年4月1日以降）</v>
      </c>
      <c r="B27" s="39"/>
    </row>
    <row r="28" spans="1:46" ht="18.75" customHeight="1" x14ac:dyDescent="0.4">
      <c r="A28" s="705" t="s">
        <v>139</v>
      </c>
      <c r="B28" s="706"/>
      <c r="C28" s="706"/>
      <c r="D28" s="707"/>
      <c r="E28" s="952" t="s">
        <v>138</v>
      </c>
      <c r="F28" s="706"/>
      <c r="G28" s="707"/>
      <c r="H28" s="663" t="s">
        <v>137</v>
      </c>
      <c r="I28" s="651"/>
      <c r="J28" s="651"/>
      <c r="K28" s="651"/>
      <c r="L28" s="652"/>
      <c r="M28" s="663" t="s">
        <v>136</v>
      </c>
      <c r="N28" s="651"/>
      <c r="O28" s="664"/>
      <c r="P28" s="705" t="s">
        <v>139</v>
      </c>
      <c r="Q28" s="706"/>
      <c r="R28" s="706"/>
      <c r="S28" s="707"/>
      <c r="T28" s="952" t="s">
        <v>138</v>
      </c>
      <c r="U28" s="706"/>
      <c r="V28" s="707"/>
      <c r="W28" s="663" t="s">
        <v>137</v>
      </c>
      <c r="X28" s="651"/>
      <c r="Y28" s="651"/>
      <c r="Z28" s="651"/>
      <c r="AA28" s="652"/>
      <c r="AB28" s="663" t="s">
        <v>136</v>
      </c>
      <c r="AC28" s="651"/>
      <c r="AD28" s="664"/>
      <c r="AE28" s="705" t="s">
        <v>139</v>
      </c>
      <c r="AF28" s="706"/>
      <c r="AG28" s="706"/>
      <c r="AH28" s="707"/>
      <c r="AI28" s="952" t="s">
        <v>138</v>
      </c>
      <c r="AJ28" s="706"/>
      <c r="AK28" s="707"/>
      <c r="AL28" s="663" t="s">
        <v>137</v>
      </c>
      <c r="AM28" s="651"/>
      <c r="AN28" s="651"/>
      <c r="AO28" s="651"/>
      <c r="AP28" s="652"/>
      <c r="AQ28" s="663" t="s">
        <v>136</v>
      </c>
      <c r="AR28" s="651"/>
      <c r="AS28" s="677"/>
    </row>
    <row r="29" spans="1:46" ht="18.75" customHeight="1" x14ac:dyDescent="0.4">
      <c r="A29" s="1047"/>
      <c r="B29" s="1048"/>
      <c r="C29" s="1048"/>
      <c r="D29" s="122" t="s">
        <v>49</v>
      </c>
      <c r="E29" s="1049"/>
      <c r="F29" s="1017"/>
      <c r="G29" s="1017"/>
      <c r="H29" s="994"/>
      <c r="I29" s="995"/>
      <c r="J29" s="995"/>
      <c r="K29" s="995"/>
      <c r="L29" s="996"/>
      <c r="M29" s="994"/>
      <c r="N29" s="995"/>
      <c r="O29" s="1045"/>
      <c r="P29" s="1047"/>
      <c r="Q29" s="1048"/>
      <c r="R29" s="1048"/>
      <c r="S29" s="122" t="s">
        <v>49</v>
      </c>
      <c r="T29" s="1049"/>
      <c r="U29" s="1017"/>
      <c r="V29" s="1017"/>
      <c r="W29" s="994"/>
      <c r="X29" s="995"/>
      <c r="Y29" s="995"/>
      <c r="Z29" s="995"/>
      <c r="AA29" s="996"/>
      <c r="AB29" s="994"/>
      <c r="AC29" s="995"/>
      <c r="AD29" s="1045"/>
      <c r="AE29" s="1047"/>
      <c r="AF29" s="1048"/>
      <c r="AG29" s="1048"/>
      <c r="AH29" s="122" t="s">
        <v>49</v>
      </c>
      <c r="AI29" s="1049"/>
      <c r="AJ29" s="1017"/>
      <c r="AK29" s="1017"/>
      <c r="AL29" s="994"/>
      <c r="AM29" s="995"/>
      <c r="AN29" s="995"/>
      <c r="AO29" s="995"/>
      <c r="AP29" s="996"/>
      <c r="AQ29" s="994"/>
      <c r="AR29" s="995"/>
      <c r="AS29" s="1000"/>
      <c r="AT29" s="74"/>
    </row>
    <row r="30" spans="1:46" ht="18.75" customHeight="1" x14ac:dyDescent="0.4">
      <c r="A30" s="123"/>
      <c r="B30" s="124" t="s">
        <v>48</v>
      </c>
      <c r="C30" s="125"/>
      <c r="D30" s="114" t="s">
        <v>53</v>
      </c>
      <c r="E30" s="1049"/>
      <c r="F30" s="1017"/>
      <c r="G30" s="1017"/>
      <c r="H30" s="997"/>
      <c r="I30" s="998"/>
      <c r="J30" s="998"/>
      <c r="K30" s="998"/>
      <c r="L30" s="999"/>
      <c r="M30" s="997"/>
      <c r="N30" s="998"/>
      <c r="O30" s="1046"/>
      <c r="P30" s="123"/>
      <c r="Q30" s="124" t="s">
        <v>48</v>
      </c>
      <c r="R30" s="125"/>
      <c r="S30" s="114" t="s">
        <v>53</v>
      </c>
      <c r="T30" s="1049"/>
      <c r="U30" s="1017"/>
      <c r="V30" s="1017"/>
      <c r="W30" s="997"/>
      <c r="X30" s="998"/>
      <c r="Y30" s="998"/>
      <c r="Z30" s="998"/>
      <c r="AA30" s="999"/>
      <c r="AB30" s="997"/>
      <c r="AC30" s="998"/>
      <c r="AD30" s="1046"/>
      <c r="AE30" s="123"/>
      <c r="AF30" s="124" t="s">
        <v>48</v>
      </c>
      <c r="AG30" s="125"/>
      <c r="AH30" s="114" t="s">
        <v>53</v>
      </c>
      <c r="AI30" s="1049"/>
      <c r="AJ30" s="1017"/>
      <c r="AK30" s="1017"/>
      <c r="AL30" s="997"/>
      <c r="AM30" s="998"/>
      <c r="AN30" s="998"/>
      <c r="AO30" s="998"/>
      <c r="AP30" s="999"/>
      <c r="AQ30" s="997"/>
      <c r="AR30" s="998"/>
      <c r="AS30" s="1001"/>
      <c r="AT30" s="74"/>
    </row>
    <row r="31" spans="1:46" ht="18.75" customHeight="1" x14ac:dyDescent="0.4">
      <c r="A31" s="1047"/>
      <c r="B31" s="1048"/>
      <c r="C31" s="1048"/>
      <c r="D31" s="122" t="s">
        <v>49</v>
      </c>
      <c r="E31" s="1017"/>
      <c r="F31" s="1017"/>
      <c r="G31" s="1017"/>
      <c r="H31" s="994"/>
      <c r="I31" s="995"/>
      <c r="J31" s="995"/>
      <c r="K31" s="995"/>
      <c r="L31" s="996"/>
      <c r="M31" s="994"/>
      <c r="N31" s="995"/>
      <c r="O31" s="1045"/>
      <c r="P31" s="1047"/>
      <c r="Q31" s="1048"/>
      <c r="R31" s="1048"/>
      <c r="S31" s="122" t="s">
        <v>49</v>
      </c>
      <c r="T31" s="1017"/>
      <c r="U31" s="1017"/>
      <c r="V31" s="1017"/>
      <c r="W31" s="994"/>
      <c r="X31" s="995"/>
      <c r="Y31" s="995"/>
      <c r="Z31" s="995"/>
      <c r="AA31" s="996"/>
      <c r="AB31" s="994"/>
      <c r="AC31" s="995"/>
      <c r="AD31" s="1045"/>
      <c r="AE31" s="1047"/>
      <c r="AF31" s="1048"/>
      <c r="AG31" s="1048"/>
      <c r="AH31" s="122" t="s">
        <v>49</v>
      </c>
      <c r="AI31" s="1017"/>
      <c r="AJ31" s="1017"/>
      <c r="AK31" s="1017"/>
      <c r="AL31" s="994"/>
      <c r="AM31" s="995"/>
      <c r="AN31" s="995"/>
      <c r="AO31" s="995"/>
      <c r="AP31" s="996"/>
      <c r="AQ31" s="994"/>
      <c r="AR31" s="995"/>
      <c r="AS31" s="1000"/>
      <c r="AT31" s="74"/>
    </row>
    <row r="32" spans="1:46" ht="18.75" customHeight="1" x14ac:dyDescent="0.4">
      <c r="A32" s="123"/>
      <c r="B32" s="124" t="s">
        <v>48</v>
      </c>
      <c r="C32" s="125"/>
      <c r="D32" s="114" t="s">
        <v>53</v>
      </c>
      <c r="E32" s="1017"/>
      <c r="F32" s="1017"/>
      <c r="G32" s="1017"/>
      <c r="H32" s="997"/>
      <c r="I32" s="998"/>
      <c r="J32" s="998"/>
      <c r="K32" s="998"/>
      <c r="L32" s="999"/>
      <c r="M32" s="997"/>
      <c r="N32" s="998"/>
      <c r="O32" s="1046"/>
      <c r="P32" s="123"/>
      <c r="Q32" s="124" t="s">
        <v>48</v>
      </c>
      <c r="R32" s="125"/>
      <c r="S32" s="114" t="s">
        <v>53</v>
      </c>
      <c r="T32" s="1017"/>
      <c r="U32" s="1017"/>
      <c r="V32" s="1017"/>
      <c r="W32" s="997"/>
      <c r="X32" s="998"/>
      <c r="Y32" s="998"/>
      <c r="Z32" s="998"/>
      <c r="AA32" s="999"/>
      <c r="AB32" s="997"/>
      <c r="AC32" s="998"/>
      <c r="AD32" s="1046"/>
      <c r="AE32" s="123"/>
      <c r="AF32" s="124" t="s">
        <v>48</v>
      </c>
      <c r="AG32" s="125"/>
      <c r="AH32" s="114" t="s">
        <v>53</v>
      </c>
      <c r="AI32" s="1017"/>
      <c r="AJ32" s="1017"/>
      <c r="AK32" s="1017"/>
      <c r="AL32" s="997"/>
      <c r="AM32" s="998"/>
      <c r="AN32" s="998"/>
      <c r="AO32" s="998"/>
      <c r="AP32" s="999"/>
      <c r="AQ32" s="997"/>
      <c r="AR32" s="998"/>
      <c r="AS32" s="1001"/>
      <c r="AT32" s="74"/>
    </row>
    <row r="33" spans="1:46" ht="18.75" customHeight="1" x14ac:dyDescent="0.4">
      <c r="A33" s="1047"/>
      <c r="B33" s="1048"/>
      <c r="C33" s="1048"/>
      <c r="D33" s="122" t="s">
        <v>49</v>
      </c>
      <c r="E33" s="1017"/>
      <c r="F33" s="1017"/>
      <c r="G33" s="1017"/>
      <c r="H33" s="994"/>
      <c r="I33" s="995"/>
      <c r="J33" s="995"/>
      <c r="K33" s="995"/>
      <c r="L33" s="996"/>
      <c r="M33" s="994"/>
      <c r="N33" s="995"/>
      <c r="O33" s="1045"/>
      <c r="P33" s="1047"/>
      <c r="Q33" s="1048"/>
      <c r="R33" s="1048"/>
      <c r="S33" s="122" t="s">
        <v>49</v>
      </c>
      <c r="T33" s="1017"/>
      <c r="U33" s="1017"/>
      <c r="V33" s="1017"/>
      <c r="W33" s="994"/>
      <c r="X33" s="995"/>
      <c r="Y33" s="995"/>
      <c r="Z33" s="995"/>
      <c r="AA33" s="996"/>
      <c r="AB33" s="994"/>
      <c r="AC33" s="995"/>
      <c r="AD33" s="1045"/>
      <c r="AE33" s="1047"/>
      <c r="AF33" s="1048"/>
      <c r="AG33" s="1048"/>
      <c r="AH33" s="122" t="s">
        <v>49</v>
      </c>
      <c r="AI33" s="1017"/>
      <c r="AJ33" s="1017"/>
      <c r="AK33" s="1017"/>
      <c r="AL33" s="994"/>
      <c r="AM33" s="995"/>
      <c r="AN33" s="995"/>
      <c r="AO33" s="995"/>
      <c r="AP33" s="996"/>
      <c r="AQ33" s="994"/>
      <c r="AR33" s="995"/>
      <c r="AS33" s="1000"/>
      <c r="AT33" s="74"/>
    </row>
    <row r="34" spans="1:46" ht="18.75" customHeight="1" x14ac:dyDescent="0.4">
      <c r="A34" s="123"/>
      <c r="B34" s="124" t="s">
        <v>48</v>
      </c>
      <c r="C34" s="125"/>
      <c r="D34" s="114" t="s">
        <v>53</v>
      </c>
      <c r="E34" s="1017"/>
      <c r="F34" s="1017"/>
      <c r="G34" s="1017"/>
      <c r="H34" s="997"/>
      <c r="I34" s="998"/>
      <c r="J34" s="998"/>
      <c r="K34" s="998"/>
      <c r="L34" s="999"/>
      <c r="M34" s="997"/>
      <c r="N34" s="998"/>
      <c r="O34" s="1046"/>
      <c r="P34" s="123"/>
      <c r="Q34" s="124" t="s">
        <v>48</v>
      </c>
      <c r="R34" s="125"/>
      <c r="S34" s="114" t="s">
        <v>53</v>
      </c>
      <c r="T34" s="1017"/>
      <c r="U34" s="1017"/>
      <c r="V34" s="1017"/>
      <c r="W34" s="997"/>
      <c r="X34" s="998"/>
      <c r="Y34" s="998"/>
      <c r="Z34" s="998"/>
      <c r="AA34" s="999"/>
      <c r="AB34" s="997"/>
      <c r="AC34" s="998"/>
      <c r="AD34" s="1046"/>
      <c r="AE34" s="123"/>
      <c r="AF34" s="124" t="s">
        <v>48</v>
      </c>
      <c r="AG34" s="125"/>
      <c r="AH34" s="114" t="s">
        <v>53</v>
      </c>
      <c r="AI34" s="1017"/>
      <c r="AJ34" s="1017"/>
      <c r="AK34" s="1017"/>
      <c r="AL34" s="997"/>
      <c r="AM34" s="998"/>
      <c r="AN34" s="998"/>
      <c r="AO34" s="998"/>
      <c r="AP34" s="999"/>
      <c r="AQ34" s="997"/>
      <c r="AR34" s="998"/>
      <c r="AS34" s="1001"/>
      <c r="AT34" s="74"/>
    </row>
    <row r="35" spans="1:46" ht="18.75" customHeight="1" x14ac:dyDescent="0.4">
      <c r="A35" s="1047"/>
      <c r="B35" s="1048"/>
      <c r="C35" s="1048"/>
      <c r="D35" s="122" t="s">
        <v>49</v>
      </c>
      <c r="E35" s="1017"/>
      <c r="F35" s="1017"/>
      <c r="G35" s="1017"/>
      <c r="H35" s="994"/>
      <c r="I35" s="995"/>
      <c r="J35" s="995"/>
      <c r="K35" s="995"/>
      <c r="L35" s="996"/>
      <c r="M35" s="994"/>
      <c r="N35" s="995"/>
      <c r="O35" s="1045"/>
      <c r="P35" s="1047"/>
      <c r="Q35" s="1048"/>
      <c r="R35" s="1048"/>
      <c r="S35" s="122" t="s">
        <v>49</v>
      </c>
      <c r="T35" s="1017"/>
      <c r="U35" s="1017"/>
      <c r="V35" s="1017"/>
      <c r="W35" s="994"/>
      <c r="X35" s="995"/>
      <c r="Y35" s="995"/>
      <c r="Z35" s="995"/>
      <c r="AA35" s="996"/>
      <c r="AB35" s="994"/>
      <c r="AC35" s="995"/>
      <c r="AD35" s="1045"/>
      <c r="AE35" s="1047"/>
      <c r="AF35" s="1048"/>
      <c r="AG35" s="1048"/>
      <c r="AH35" s="122" t="s">
        <v>49</v>
      </c>
      <c r="AI35" s="1017"/>
      <c r="AJ35" s="1017"/>
      <c r="AK35" s="1017"/>
      <c r="AL35" s="994"/>
      <c r="AM35" s="995"/>
      <c r="AN35" s="995"/>
      <c r="AO35" s="995"/>
      <c r="AP35" s="996"/>
      <c r="AQ35" s="994"/>
      <c r="AR35" s="995"/>
      <c r="AS35" s="1000"/>
      <c r="AT35" s="74"/>
    </row>
    <row r="36" spans="1:46" ht="18.75" customHeight="1" x14ac:dyDescent="0.4">
      <c r="A36" s="123"/>
      <c r="B36" s="124" t="s">
        <v>48</v>
      </c>
      <c r="C36" s="125"/>
      <c r="D36" s="114" t="s">
        <v>53</v>
      </c>
      <c r="E36" s="1017"/>
      <c r="F36" s="1017"/>
      <c r="G36" s="1017"/>
      <c r="H36" s="997"/>
      <c r="I36" s="998"/>
      <c r="J36" s="998"/>
      <c r="K36" s="998"/>
      <c r="L36" s="999"/>
      <c r="M36" s="997"/>
      <c r="N36" s="998"/>
      <c r="O36" s="1046"/>
      <c r="P36" s="123"/>
      <c r="Q36" s="124" t="s">
        <v>48</v>
      </c>
      <c r="R36" s="125"/>
      <c r="S36" s="114" t="s">
        <v>53</v>
      </c>
      <c r="T36" s="1017"/>
      <c r="U36" s="1017"/>
      <c r="V36" s="1017"/>
      <c r="W36" s="997"/>
      <c r="X36" s="998"/>
      <c r="Y36" s="998"/>
      <c r="Z36" s="998"/>
      <c r="AA36" s="999"/>
      <c r="AB36" s="997"/>
      <c r="AC36" s="998"/>
      <c r="AD36" s="1046"/>
      <c r="AE36" s="123"/>
      <c r="AF36" s="124" t="s">
        <v>48</v>
      </c>
      <c r="AG36" s="125"/>
      <c r="AH36" s="114" t="s">
        <v>53</v>
      </c>
      <c r="AI36" s="1017"/>
      <c r="AJ36" s="1017"/>
      <c r="AK36" s="1017"/>
      <c r="AL36" s="997"/>
      <c r="AM36" s="998"/>
      <c r="AN36" s="998"/>
      <c r="AO36" s="998"/>
      <c r="AP36" s="999"/>
      <c r="AQ36" s="997"/>
      <c r="AR36" s="998"/>
      <c r="AS36" s="1001"/>
      <c r="AT36" s="74"/>
    </row>
    <row r="37" spans="1:46" ht="18.75" customHeight="1" x14ac:dyDescent="0.4">
      <c r="A37" s="1047"/>
      <c r="B37" s="1048"/>
      <c r="C37" s="1048"/>
      <c r="D37" s="122" t="s">
        <v>49</v>
      </c>
      <c r="E37" s="1017"/>
      <c r="F37" s="1017"/>
      <c r="G37" s="1017"/>
      <c r="H37" s="994"/>
      <c r="I37" s="995"/>
      <c r="J37" s="995"/>
      <c r="K37" s="995"/>
      <c r="L37" s="996"/>
      <c r="M37" s="994"/>
      <c r="N37" s="995"/>
      <c r="O37" s="1045"/>
      <c r="P37" s="1047"/>
      <c r="Q37" s="1048"/>
      <c r="R37" s="1048"/>
      <c r="S37" s="122" t="s">
        <v>49</v>
      </c>
      <c r="T37" s="1017"/>
      <c r="U37" s="1017"/>
      <c r="V37" s="1017"/>
      <c r="W37" s="994"/>
      <c r="X37" s="995"/>
      <c r="Y37" s="995"/>
      <c r="Z37" s="995"/>
      <c r="AA37" s="996"/>
      <c r="AB37" s="994"/>
      <c r="AC37" s="995"/>
      <c r="AD37" s="1045"/>
      <c r="AE37" s="1047"/>
      <c r="AF37" s="1048"/>
      <c r="AG37" s="1048"/>
      <c r="AH37" s="122" t="s">
        <v>49</v>
      </c>
      <c r="AI37" s="1017"/>
      <c r="AJ37" s="1017"/>
      <c r="AK37" s="1017"/>
      <c r="AL37" s="994"/>
      <c r="AM37" s="995"/>
      <c r="AN37" s="995"/>
      <c r="AO37" s="995"/>
      <c r="AP37" s="996"/>
      <c r="AQ37" s="994"/>
      <c r="AR37" s="995"/>
      <c r="AS37" s="1000"/>
      <c r="AT37" s="74"/>
    </row>
    <row r="38" spans="1:46" ht="18.75" customHeight="1" x14ac:dyDescent="0.4">
      <c r="A38" s="123"/>
      <c r="B38" s="124" t="s">
        <v>48</v>
      </c>
      <c r="C38" s="125"/>
      <c r="D38" s="114" t="s">
        <v>53</v>
      </c>
      <c r="E38" s="1017"/>
      <c r="F38" s="1017"/>
      <c r="G38" s="1017"/>
      <c r="H38" s="997"/>
      <c r="I38" s="998"/>
      <c r="J38" s="998"/>
      <c r="K38" s="998"/>
      <c r="L38" s="999"/>
      <c r="M38" s="997"/>
      <c r="N38" s="998"/>
      <c r="O38" s="1046"/>
      <c r="P38" s="123"/>
      <c r="Q38" s="124" t="s">
        <v>48</v>
      </c>
      <c r="R38" s="125"/>
      <c r="S38" s="114" t="s">
        <v>53</v>
      </c>
      <c r="T38" s="1017"/>
      <c r="U38" s="1017"/>
      <c r="V38" s="1017"/>
      <c r="W38" s="997"/>
      <c r="X38" s="998"/>
      <c r="Y38" s="998"/>
      <c r="Z38" s="998"/>
      <c r="AA38" s="999"/>
      <c r="AB38" s="997"/>
      <c r="AC38" s="998"/>
      <c r="AD38" s="1046"/>
      <c r="AE38" s="123"/>
      <c r="AF38" s="124" t="s">
        <v>48</v>
      </c>
      <c r="AG38" s="125"/>
      <c r="AH38" s="114" t="s">
        <v>53</v>
      </c>
      <c r="AI38" s="1017"/>
      <c r="AJ38" s="1017"/>
      <c r="AK38" s="1017"/>
      <c r="AL38" s="997"/>
      <c r="AM38" s="998"/>
      <c r="AN38" s="998"/>
      <c r="AO38" s="998"/>
      <c r="AP38" s="999"/>
      <c r="AQ38" s="997"/>
      <c r="AR38" s="998"/>
      <c r="AS38" s="1001"/>
      <c r="AT38" s="74"/>
    </row>
    <row r="39" spans="1:46" ht="18.75" customHeight="1" x14ac:dyDescent="0.4">
      <c r="A39" s="1047"/>
      <c r="B39" s="1048"/>
      <c r="C39" s="1048"/>
      <c r="D39" s="122" t="s">
        <v>49</v>
      </c>
      <c r="E39" s="1017"/>
      <c r="F39" s="1017"/>
      <c r="G39" s="1017"/>
      <c r="H39" s="994"/>
      <c r="I39" s="995"/>
      <c r="J39" s="995"/>
      <c r="K39" s="995"/>
      <c r="L39" s="996"/>
      <c r="M39" s="994"/>
      <c r="N39" s="995"/>
      <c r="O39" s="1045"/>
      <c r="P39" s="1047"/>
      <c r="Q39" s="1048"/>
      <c r="R39" s="1048"/>
      <c r="S39" s="122" t="s">
        <v>49</v>
      </c>
      <c r="T39" s="1017"/>
      <c r="U39" s="1017"/>
      <c r="V39" s="1017"/>
      <c r="W39" s="994"/>
      <c r="X39" s="995"/>
      <c r="Y39" s="995"/>
      <c r="Z39" s="995"/>
      <c r="AA39" s="996"/>
      <c r="AB39" s="994"/>
      <c r="AC39" s="995"/>
      <c r="AD39" s="1045"/>
      <c r="AE39" s="1047"/>
      <c r="AF39" s="1048"/>
      <c r="AG39" s="1048"/>
      <c r="AH39" s="122" t="s">
        <v>49</v>
      </c>
      <c r="AI39" s="1017"/>
      <c r="AJ39" s="1017"/>
      <c r="AK39" s="1017"/>
      <c r="AL39" s="994"/>
      <c r="AM39" s="995"/>
      <c r="AN39" s="995"/>
      <c r="AO39" s="995"/>
      <c r="AP39" s="996"/>
      <c r="AQ39" s="994"/>
      <c r="AR39" s="995"/>
      <c r="AS39" s="1000"/>
      <c r="AT39" s="74"/>
    </row>
    <row r="40" spans="1:46" ht="18.75" customHeight="1" thickBot="1" x14ac:dyDescent="0.45">
      <c r="A40" s="126"/>
      <c r="B40" s="127" t="s">
        <v>48</v>
      </c>
      <c r="C40" s="128"/>
      <c r="D40" s="129" t="s">
        <v>53</v>
      </c>
      <c r="E40" s="1081"/>
      <c r="F40" s="1081"/>
      <c r="G40" s="1081"/>
      <c r="H40" s="1069"/>
      <c r="I40" s="1070"/>
      <c r="J40" s="1070"/>
      <c r="K40" s="1070"/>
      <c r="L40" s="1082"/>
      <c r="M40" s="1069"/>
      <c r="N40" s="1070"/>
      <c r="O40" s="1083"/>
      <c r="P40" s="126"/>
      <c r="Q40" s="127" t="s">
        <v>48</v>
      </c>
      <c r="R40" s="128"/>
      <c r="S40" s="129" t="s">
        <v>53</v>
      </c>
      <c r="T40" s="1081"/>
      <c r="U40" s="1081"/>
      <c r="V40" s="1081"/>
      <c r="W40" s="1069"/>
      <c r="X40" s="1070"/>
      <c r="Y40" s="1070"/>
      <c r="Z40" s="1070"/>
      <c r="AA40" s="1082"/>
      <c r="AB40" s="1069"/>
      <c r="AC40" s="1070"/>
      <c r="AD40" s="1083"/>
      <c r="AE40" s="126"/>
      <c r="AF40" s="127" t="s">
        <v>48</v>
      </c>
      <c r="AG40" s="128"/>
      <c r="AH40" s="129" t="s">
        <v>53</v>
      </c>
      <c r="AI40" s="1081"/>
      <c r="AJ40" s="1081"/>
      <c r="AK40" s="1081"/>
      <c r="AL40" s="1069"/>
      <c r="AM40" s="1070"/>
      <c r="AN40" s="1070"/>
      <c r="AO40" s="1070"/>
      <c r="AP40" s="1082"/>
      <c r="AQ40" s="1069"/>
      <c r="AR40" s="1070"/>
      <c r="AS40" s="1071"/>
      <c r="AT40" s="74"/>
    </row>
    <row r="41" spans="1:46" ht="18.75" customHeight="1" x14ac:dyDescent="0.4">
      <c r="A41" s="106" t="s">
        <v>13</v>
      </c>
      <c r="B41" s="39" t="s">
        <v>779</v>
      </c>
    </row>
    <row r="42" spans="1:46" ht="18.75" customHeight="1" x14ac:dyDescent="0.4">
      <c r="A42" s="130"/>
      <c r="B42" s="130"/>
    </row>
    <row r="43" spans="1:46" ht="18.75" customHeight="1" thickBot="1" x14ac:dyDescent="0.45">
      <c r="A43" s="39" t="s">
        <v>135</v>
      </c>
      <c r="O43" s="63"/>
      <c r="T43" s="63"/>
      <c r="Y43" s="63"/>
      <c r="AA43" s="40"/>
    </row>
    <row r="44" spans="1:46" ht="18.75" customHeight="1" x14ac:dyDescent="0.4">
      <c r="A44" s="705" t="s">
        <v>134</v>
      </c>
      <c r="B44" s="706"/>
      <c r="C44" s="706"/>
      <c r="D44" s="706"/>
      <c r="E44" s="707"/>
      <c r="F44" s="1072"/>
      <c r="G44" s="1072" t="s">
        <v>17</v>
      </c>
      <c r="H44" s="131"/>
      <c r="I44" s="1072"/>
      <c r="J44" s="1072" t="s">
        <v>16</v>
      </c>
      <c r="K44" s="952" t="s">
        <v>133</v>
      </c>
      <c r="L44" s="706"/>
      <c r="M44" s="706"/>
      <c r="N44" s="706"/>
      <c r="O44" s="707"/>
      <c r="P44" s="1073"/>
      <c r="Q44" s="1074"/>
      <c r="R44" s="1074"/>
      <c r="S44" s="1074"/>
      <c r="T44" s="1074"/>
      <c r="U44" s="1074"/>
      <c r="V44" s="1074"/>
      <c r="W44" s="1074"/>
      <c r="X44" s="1075"/>
      <c r="Y44" s="706" t="s">
        <v>132</v>
      </c>
      <c r="Z44" s="706"/>
      <c r="AA44" s="706"/>
      <c r="AB44" s="706"/>
      <c r="AC44" s="706"/>
      <c r="AD44" s="1084"/>
      <c r="AE44" s="1085"/>
      <c r="AF44" s="1085"/>
      <c r="AG44" s="1085"/>
      <c r="AH44" s="1085"/>
      <c r="AI44" s="1085"/>
      <c r="AJ44" s="1085"/>
      <c r="AK44" s="1085"/>
      <c r="AL44" s="1085"/>
      <c r="AM44" s="1085"/>
      <c r="AN44" s="1085"/>
      <c r="AO44" s="1085"/>
      <c r="AP44" s="1085"/>
      <c r="AQ44" s="1085"/>
      <c r="AR44" s="1085"/>
      <c r="AS44" s="1086"/>
    </row>
    <row r="45" spans="1:46" ht="18.75" customHeight="1" x14ac:dyDescent="0.4">
      <c r="A45" s="725"/>
      <c r="B45" s="726"/>
      <c r="C45" s="726"/>
      <c r="D45" s="726"/>
      <c r="E45" s="727"/>
      <c r="F45" s="728"/>
      <c r="G45" s="728"/>
      <c r="H45" s="132"/>
      <c r="I45" s="728"/>
      <c r="J45" s="728"/>
      <c r="K45" s="941"/>
      <c r="L45" s="726"/>
      <c r="M45" s="726"/>
      <c r="N45" s="726"/>
      <c r="O45" s="727"/>
      <c r="P45" s="1076"/>
      <c r="Q45" s="1077"/>
      <c r="R45" s="1077"/>
      <c r="S45" s="1077"/>
      <c r="T45" s="1077"/>
      <c r="U45" s="1077"/>
      <c r="V45" s="1077"/>
      <c r="W45" s="1077"/>
      <c r="X45" s="1078"/>
      <c r="Y45" s="726"/>
      <c r="Z45" s="726"/>
      <c r="AA45" s="726"/>
      <c r="AB45" s="726"/>
      <c r="AC45" s="726"/>
      <c r="AD45" s="1087"/>
      <c r="AE45" s="1088"/>
      <c r="AF45" s="1088"/>
      <c r="AG45" s="1088"/>
      <c r="AH45" s="1088"/>
      <c r="AI45" s="1088"/>
      <c r="AJ45" s="1088"/>
      <c r="AK45" s="1088"/>
      <c r="AL45" s="1088"/>
      <c r="AM45" s="1088"/>
      <c r="AN45" s="1088"/>
      <c r="AO45" s="1088"/>
      <c r="AP45" s="1088"/>
      <c r="AQ45" s="1088"/>
      <c r="AR45" s="1088"/>
      <c r="AS45" s="1089"/>
    </row>
    <row r="46" spans="1:46" ht="18.75" customHeight="1" thickBot="1" x14ac:dyDescent="0.45">
      <c r="A46" s="686"/>
      <c r="B46" s="687"/>
      <c r="C46" s="687"/>
      <c r="D46" s="687"/>
      <c r="E46" s="688"/>
      <c r="F46" s="729"/>
      <c r="G46" s="729"/>
      <c r="H46" s="128"/>
      <c r="I46" s="729"/>
      <c r="J46" s="729"/>
      <c r="K46" s="973"/>
      <c r="L46" s="687"/>
      <c r="M46" s="687"/>
      <c r="N46" s="687"/>
      <c r="O46" s="688"/>
      <c r="P46" s="702"/>
      <c r="Q46" s="1079"/>
      <c r="R46" s="1079"/>
      <c r="S46" s="1079"/>
      <c r="T46" s="1079"/>
      <c r="U46" s="1079"/>
      <c r="V46" s="1079"/>
      <c r="W46" s="1079"/>
      <c r="X46" s="1080"/>
      <c r="Y46" s="687"/>
      <c r="Z46" s="687"/>
      <c r="AA46" s="687"/>
      <c r="AB46" s="687"/>
      <c r="AC46" s="687"/>
      <c r="AD46" s="1090"/>
      <c r="AE46" s="1091"/>
      <c r="AF46" s="1091"/>
      <c r="AG46" s="1091"/>
      <c r="AH46" s="1091"/>
      <c r="AI46" s="1091"/>
      <c r="AJ46" s="1091"/>
      <c r="AK46" s="1091"/>
      <c r="AL46" s="1091"/>
      <c r="AM46" s="1091"/>
      <c r="AN46" s="1091"/>
      <c r="AO46" s="1091"/>
      <c r="AP46" s="1091"/>
      <c r="AQ46" s="1091"/>
      <c r="AR46" s="1091"/>
      <c r="AS46" s="1092"/>
    </row>
    <row r="47" spans="1:46" ht="18.75" customHeight="1" x14ac:dyDescent="0.4"/>
    <row r="48" spans="1:46"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sheetData>
  <sheetProtection selectLockedCells="1"/>
  <mergeCells count="253">
    <mergeCell ref="AB33:AD34"/>
    <mergeCell ref="AE33:AG33"/>
    <mergeCell ref="AI33:AK34"/>
    <mergeCell ref="AL33:AP34"/>
    <mergeCell ref="AQ33:AS34"/>
    <mergeCell ref="AE31:AG31"/>
    <mergeCell ref="AI31:AK32"/>
    <mergeCell ref="AB35:AD36"/>
    <mergeCell ref="AE35:AG35"/>
    <mergeCell ref="A44:E46"/>
    <mergeCell ref="F44:F46"/>
    <mergeCell ref="G44:G46"/>
    <mergeCell ref="I44:I46"/>
    <mergeCell ref="J44:J46"/>
    <mergeCell ref="K44:O46"/>
    <mergeCell ref="P44:X46"/>
    <mergeCell ref="AI39:AK40"/>
    <mergeCell ref="AL39:AP40"/>
    <mergeCell ref="A39:C39"/>
    <mergeCell ref="E39:G40"/>
    <mergeCell ref="H39:L40"/>
    <mergeCell ref="M39:O40"/>
    <mergeCell ref="P39:R39"/>
    <mergeCell ref="T39:V40"/>
    <mergeCell ref="W39:AA40"/>
    <mergeCell ref="AB39:AD40"/>
    <mergeCell ref="AE39:AG39"/>
    <mergeCell ref="Y44:AC46"/>
    <mergeCell ref="AD44:AS46"/>
    <mergeCell ref="AB37:AD38"/>
    <mergeCell ref="AE37:AG37"/>
    <mergeCell ref="AI37:AK38"/>
    <mergeCell ref="AL37:AP38"/>
    <mergeCell ref="AQ37:AS38"/>
    <mergeCell ref="AI35:AK36"/>
    <mergeCell ref="AQ39:AS40"/>
    <mergeCell ref="AL35:AP36"/>
    <mergeCell ref="AQ35:AS36"/>
    <mergeCell ref="T29:V30"/>
    <mergeCell ref="W29:AA30"/>
    <mergeCell ref="A29:C29"/>
    <mergeCell ref="A37:C37"/>
    <mergeCell ref="E37:G38"/>
    <mergeCell ref="H37:L38"/>
    <mergeCell ref="M37:O38"/>
    <mergeCell ref="P37:R37"/>
    <mergeCell ref="T37:V38"/>
    <mergeCell ref="W35:AA36"/>
    <mergeCell ref="A35:C35"/>
    <mergeCell ref="E35:G36"/>
    <mergeCell ref="H35:L36"/>
    <mergeCell ref="M35:O36"/>
    <mergeCell ref="P35:R35"/>
    <mergeCell ref="T35:V36"/>
    <mergeCell ref="W33:AA34"/>
    <mergeCell ref="W37:AA38"/>
    <mergeCell ref="AQ28:AS28"/>
    <mergeCell ref="M28:O28"/>
    <mergeCell ref="AI28:AK28"/>
    <mergeCell ref="AL31:AP32"/>
    <mergeCell ref="AQ31:AS32"/>
    <mergeCell ref="A33:C33"/>
    <mergeCell ref="E33:G34"/>
    <mergeCell ref="H33:L34"/>
    <mergeCell ref="M33:O34"/>
    <mergeCell ref="P33:R33"/>
    <mergeCell ref="T33:V34"/>
    <mergeCell ref="AQ29:AS30"/>
    <mergeCell ref="A31:C31"/>
    <mergeCell ref="E31:G32"/>
    <mergeCell ref="H31:L32"/>
    <mergeCell ref="M31:O32"/>
    <mergeCell ref="P31:R31"/>
    <mergeCell ref="T31:V32"/>
    <mergeCell ref="W31:AA32"/>
    <mergeCell ref="AB31:AD32"/>
    <mergeCell ref="E29:G30"/>
    <mergeCell ref="H29:L30"/>
    <mergeCell ref="M29:O30"/>
    <mergeCell ref="P29:R29"/>
    <mergeCell ref="A28:D28"/>
    <mergeCell ref="E28:G28"/>
    <mergeCell ref="H28:L28"/>
    <mergeCell ref="P28:S28"/>
    <mergeCell ref="T28:V28"/>
    <mergeCell ref="W28:AA28"/>
    <mergeCell ref="AB28:AD28"/>
    <mergeCell ref="AE28:AH28"/>
    <mergeCell ref="AM19:AN20"/>
    <mergeCell ref="S19:T20"/>
    <mergeCell ref="U19:V20"/>
    <mergeCell ref="W19:X20"/>
    <mergeCell ref="Y19:Z20"/>
    <mergeCell ref="AA19:AB20"/>
    <mergeCell ref="AL28:AP28"/>
    <mergeCell ref="AG19:AH20"/>
    <mergeCell ref="AI19:AJ20"/>
    <mergeCell ref="AK19:AL20"/>
    <mergeCell ref="A19:A20"/>
    <mergeCell ref="C19:D20"/>
    <mergeCell ref="E19:E20"/>
    <mergeCell ref="F19:G20"/>
    <mergeCell ref="H19:J20"/>
    <mergeCell ref="K19:L20"/>
    <mergeCell ref="AQ19:AR20"/>
    <mergeCell ref="AQ17:AR18"/>
    <mergeCell ref="AE17:AF18"/>
    <mergeCell ref="AG17:AH18"/>
    <mergeCell ref="AI17:AJ18"/>
    <mergeCell ref="AK17:AL18"/>
    <mergeCell ref="AM17:AN18"/>
    <mergeCell ref="M15:N16"/>
    <mergeCell ref="AC15:AD16"/>
    <mergeCell ref="AE15:AF16"/>
    <mergeCell ref="AG15:AH16"/>
    <mergeCell ref="AO17:AP18"/>
    <mergeCell ref="U17:V18"/>
    <mergeCell ref="W17:X18"/>
    <mergeCell ref="Y17:Z18"/>
    <mergeCell ref="M19:N20"/>
    <mergeCell ref="O19:P20"/>
    <mergeCell ref="AE19:AF20"/>
    <mergeCell ref="Q19:R20"/>
    <mergeCell ref="AC19:AD20"/>
    <mergeCell ref="AO19:AP20"/>
    <mergeCell ref="AA17:AB18"/>
    <mergeCell ref="AC17:AD18"/>
    <mergeCell ref="AM15:AN16"/>
    <mergeCell ref="A17:A18"/>
    <mergeCell ref="D17:J18"/>
    <mergeCell ref="K17:L18"/>
    <mergeCell ref="M17:N18"/>
    <mergeCell ref="O17:P18"/>
    <mergeCell ref="Q17:R18"/>
    <mergeCell ref="S17:T18"/>
    <mergeCell ref="AK15:AL16"/>
    <mergeCell ref="Q15:R16"/>
    <mergeCell ref="S15:T16"/>
    <mergeCell ref="U15:V16"/>
    <mergeCell ref="W15:X16"/>
    <mergeCell ref="Y15:Z16"/>
    <mergeCell ref="A15:A16"/>
    <mergeCell ref="B15:C18"/>
    <mergeCell ref="D15:J16"/>
    <mergeCell ref="K15:L16"/>
    <mergeCell ref="AI15:AJ16"/>
    <mergeCell ref="O15:P16"/>
    <mergeCell ref="AA15:AB16"/>
    <mergeCell ref="AQ9:AR10"/>
    <mergeCell ref="AO11:AP12"/>
    <mergeCell ref="AQ11:AR12"/>
    <mergeCell ref="AQ13:AR14"/>
    <mergeCell ref="AA13:AB14"/>
    <mergeCell ref="AC13:AD14"/>
    <mergeCell ref="AE13:AF14"/>
    <mergeCell ref="Q13:R14"/>
    <mergeCell ref="AQ15:AR16"/>
    <mergeCell ref="AO15:AP16"/>
    <mergeCell ref="A13:A14"/>
    <mergeCell ref="B13:J14"/>
    <mergeCell ref="K13:L14"/>
    <mergeCell ref="M13:N14"/>
    <mergeCell ref="O13:P14"/>
    <mergeCell ref="AK13:AL14"/>
    <mergeCell ref="AM13:AN14"/>
    <mergeCell ref="AO13:AP14"/>
    <mergeCell ref="AE11:AF12"/>
    <mergeCell ref="AG11:AH12"/>
    <mergeCell ref="A11:A12"/>
    <mergeCell ref="D11:J12"/>
    <mergeCell ref="K11:L12"/>
    <mergeCell ref="M11:N12"/>
    <mergeCell ref="O11:P12"/>
    <mergeCell ref="Q11:R12"/>
    <mergeCell ref="S11:T12"/>
    <mergeCell ref="W13:X14"/>
    <mergeCell ref="Y13:Z14"/>
    <mergeCell ref="AM11:AN12"/>
    <mergeCell ref="AQ7:AR8"/>
    <mergeCell ref="A9:A10"/>
    <mergeCell ref="B9:C12"/>
    <mergeCell ref="D9:J10"/>
    <mergeCell ref="K9:L10"/>
    <mergeCell ref="M9:N10"/>
    <mergeCell ref="O9:P10"/>
    <mergeCell ref="Q9:R10"/>
    <mergeCell ref="AE7:AF8"/>
    <mergeCell ref="AG7:AH8"/>
    <mergeCell ref="AI7:AJ8"/>
    <mergeCell ref="AK7:AL8"/>
    <mergeCell ref="AE9:AF10"/>
    <mergeCell ref="S9:T10"/>
    <mergeCell ref="U9:V10"/>
    <mergeCell ref="W9:X10"/>
    <mergeCell ref="Y9:Z10"/>
    <mergeCell ref="AA9:AB10"/>
    <mergeCell ref="AC9:AD10"/>
    <mergeCell ref="AM7:AN8"/>
    <mergeCell ref="AO7:AP8"/>
    <mergeCell ref="AO9:AP10"/>
    <mergeCell ref="AM9:AN10"/>
    <mergeCell ref="AI11:AJ12"/>
    <mergeCell ref="AQ3:AR6"/>
    <mergeCell ref="O4:P6"/>
    <mergeCell ref="Q4:R6"/>
    <mergeCell ref="S4:T6"/>
    <mergeCell ref="U4:V6"/>
    <mergeCell ref="W4:X6"/>
    <mergeCell ref="AA4:AB6"/>
    <mergeCell ref="AC4:AD6"/>
    <mergeCell ref="AE4:AF6"/>
    <mergeCell ref="AI4:AJ6"/>
    <mergeCell ref="AK4:AL6"/>
    <mergeCell ref="Y4:Z6"/>
    <mergeCell ref="AG3:AH6"/>
    <mergeCell ref="AI3:AL3"/>
    <mergeCell ref="AM3:AN6"/>
    <mergeCell ref="A7:J8"/>
    <mergeCell ref="K7:L8"/>
    <mergeCell ref="M7:N8"/>
    <mergeCell ref="O7:P8"/>
    <mergeCell ref="Q7:R8"/>
    <mergeCell ref="L2:M2"/>
    <mergeCell ref="R2:S2"/>
    <mergeCell ref="K3:L6"/>
    <mergeCell ref="M3:N6"/>
    <mergeCell ref="S7:T8"/>
    <mergeCell ref="E4:J4"/>
    <mergeCell ref="A5:F5"/>
    <mergeCell ref="AL29:AP30"/>
    <mergeCell ref="O3:AF3"/>
    <mergeCell ref="AB29:AD30"/>
    <mergeCell ref="AE29:AG29"/>
    <mergeCell ref="AI29:AK30"/>
    <mergeCell ref="W11:X12"/>
    <mergeCell ref="S13:T14"/>
    <mergeCell ref="AG13:AH14"/>
    <mergeCell ref="Y11:Z12"/>
    <mergeCell ref="AA11:AB12"/>
    <mergeCell ref="AC11:AD12"/>
    <mergeCell ref="U11:V12"/>
    <mergeCell ref="U13:V14"/>
    <mergeCell ref="AI13:AJ14"/>
    <mergeCell ref="U7:V8"/>
    <mergeCell ref="W7:X8"/>
    <mergeCell ref="Y7:Z8"/>
    <mergeCell ref="AA7:AB8"/>
    <mergeCell ref="AO3:AP6"/>
    <mergeCell ref="AC7:AD8"/>
    <mergeCell ref="AG9:AH10"/>
    <mergeCell ref="AI9:AJ10"/>
    <mergeCell ref="AK9:AL10"/>
    <mergeCell ref="AK11:AL12"/>
  </mergeCells>
  <phoneticPr fontId="4"/>
  <dataValidations count="2">
    <dataValidation type="list" allowBlank="1" sqref="G33:K33 JC33:JG33 SY33:TC33 ACU33:ACY33 AMQ33:AMU33 AWM33:AWQ33 BGI33:BGM33 BQE33:BQI33 CAA33:CAE33 CJW33:CKA33 CTS33:CTW33 DDO33:DDS33 DNK33:DNO33 DXG33:DXK33 EHC33:EHG33 EQY33:ERC33 FAU33:FAY33 FKQ33:FKU33 FUM33:FUQ33 GEI33:GEM33 GOE33:GOI33 GYA33:GYE33 HHW33:HIA33 HRS33:HRW33 IBO33:IBS33 ILK33:ILO33 IVG33:IVK33 JFC33:JFG33 JOY33:JPC33 JYU33:JYY33 KIQ33:KIU33 KSM33:KSQ33 LCI33:LCM33 LME33:LMI33 LWA33:LWE33 MFW33:MGA33 MPS33:MPW33 MZO33:MZS33 NJK33:NJO33 NTG33:NTK33 ODC33:ODG33 OMY33:ONC33 OWU33:OWY33 PGQ33:PGU33 PQM33:PQQ33 QAI33:QAM33 QKE33:QKI33 QUA33:QUE33 RDW33:REA33 RNS33:RNW33 RXO33:RXS33 SHK33:SHO33 SRG33:SRK33 TBC33:TBG33 TKY33:TLC33 TUU33:TUY33 UEQ33:UEU33 UOM33:UOQ33 UYI33:UYM33 VIE33:VII33 VSA33:VSE33 WBW33:WCA33 WLS33:WLW33 WVO33:WVS33 G65569:K65569 JC65569:JG65569 SY65569:TC65569 ACU65569:ACY65569 AMQ65569:AMU65569 AWM65569:AWQ65569 BGI65569:BGM65569 BQE65569:BQI65569 CAA65569:CAE65569 CJW65569:CKA65569 CTS65569:CTW65569 DDO65569:DDS65569 DNK65569:DNO65569 DXG65569:DXK65569 EHC65569:EHG65569 EQY65569:ERC65569 FAU65569:FAY65569 FKQ65569:FKU65569 FUM65569:FUQ65569 GEI65569:GEM65569 GOE65569:GOI65569 GYA65569:GYE65569 HHW65569:HIA65569 HRS65569:HRW65569 IBO65569:IBS65569 ILK65569:ILO65569 IVG65569:IVK65569 JFC65569:JFG65569 JOY65569:JPC65569 JYU65569:JYY65569 KIQ65569:KIU65569 KSM65569:KSQ65569 LCI65569:LCM65569 LME65569:LMI65569 LWA65569:LWE65569 MFW65569:MGA65569 MPS65569:MPW65569 MZO65569:MZS65569 NJK65569:NJO65569 NTG65569:NTK65569 ODC65569:ODG65569 OMY65569:ONC65569 OWU65569:OWY65569 PGQ65569:PGU65569 PQM65569:PQQ65569 QAI65569:QAM65569 QKE65569:QKI65569 QUA65569:QUE65569 RDW65569:REA65569 RNS65569:RNW65569 RXO65569:RXS65569 SHK65569:SHO65569 SRG65569:SRK65569 TBC65569:TBG65569 TKY65569:TLC65569 TUU65569:TUY65569 UEQ65569:UEU65569 UOM65569:UOQ65569 UYI65569:UYM65569 VIE65569:VII65569 VSA65569:VSE65569 WBW65569:WCA65569 WLS65569:WLW65569 WVO65569:WVS65569 G131105:K131105 JC131105:JG131105 SY131105:TC131105 ACU131105:ACY131105 AMQ131105:AMU131105 AWM131105:AWQ131105 BGI131105:BGM131105 BQE131105:BQI131105 CAA131105:CAE131105 CJW131105:CKA131105 CTS131105:CTW131105 DDO131105:DDS131105 DNK131105:DNO131105 DXG131105:DXK131105 EHC131105:EHG131105 EQY131105:ERC131105 FAU131105:FAY131105 FKQ131105:FKU131105 FUM131105:FUQ131105 GEI131105:GEM131105 GOE131105:GOI131105 GYA131105:GYE131105 HHW131105:HIA131105 HRS131105:HRW131105 IBO131105:IBS131105 ILK131105:ILO131105 IVG131105:IVK131105 JFC131105:JFG131105 JOY131105:JPC131105 JYU131105:JYY131105 KIQ131105:KIU131105 KSM131105:KSQ131105 LCI131105:LCM131105 LME131105:LMI131105 LWA131105:LWE131105 MFW131105:MGA131105 MPS131105:MPW131105 MZO131105:MZS131105 NJK131105:NJO131105 NTG131105:NTK131105 ODC131105:ODG131105 OMY131105:ONC131105 OWU131105:OWY131105 PGQ131105:PGU131105 PQM131105:PQQ131105 QAI131105:QAM131105 QKE131105:QKI131105 QUA131105:QUE131105 RDW131105:REA131105 RNS131105:RNW131105 RXO131105:RXS131105 SHK131105:SHO131105 SRG131105:SRK131105 TBC131105:TBG131105 TKY131105:TLC131105 TUU131105:TUY131105 UEQ131105:UEU131105 UOM131105:UOQ131105 UYI131105:UYM131105 VIE131105:VII131105 VSA131105:VSE131105 WBW131105:WCA131105 WLS131105:WLW131105 WVO131105:WVS131105 G196641:K196641 JC196641:JG196641 SY196641:TC196641 ACU196641:ACY196641 AMQ196641:AMU196641 AWM196641:AWQ196641 BGI196641:BGM196641 BQE196641:BQI196641 CAA196641:CAE196641 CJW196641:CKA196641 CTS196641:CTW196641 DDO196641:DDS196641 DNK196641:DNO196641 DXG196641:DXK196641 EHC196641:EHG196641 EQY196641:ERC196641 FAU196641:FAY196641 FKQ196641:FKU196641 FUM196641:FUQ196641 GEI196641:GEM196641 GOE196641:GOI196641 GYA196641:GYE196641 HHW196641:HIA196641 HRS196641:HRW196641 IBO196641:IBS196641 ILK196641:ILO196641 IVG196641:IVK196641 JFC196641:JFG196641 JOY196641:JPC196641 JYU196641:JYY196641 KIQ196641:KIU196641 KSM196641:KSQ196641 LCI196641:LCM196641 LME196641:LMI196641 LWA196641:LWE196641 MFW196641:MGA196641 MPS196641:MPW196641 MZO196641:MZS196641 NJK196641:NJO196641 NTG196641:NTK196641 ODC196641:ODG196641 OMY196641:ONC196641 OWU196641:OWY196641 PGQ196641:PGU196641 PQM196641:PQQ196641 QAI196641:QAM196641 QKE196641:QKI196641 QUA196641:QUE196641 RDW196641:REA196641 RNS196641:RNW196641 RXO196641:RXS196641 SHK196641:SHO196641 SRG196641:SRK196641 TBC196641:TBG196641 TKY196641:TLC196641 TUU196641:TUY196641 UEQ196641:UEU196641 UOM196641:UOQ196641 UYI196641:UYM196641 VIE196641:VII196641 VSA196641:VSE196641 WBW196641:WCA196641 WLS196641:WLW196641 WVO196641:WVS196641 G262177:K262177 JC262177:JG262177 SY262177:TC262177 ACU262177:ACY262177 AMQ262177:AMU262177 AWM262177:AWQ262177 BGI262177:BGM262177 BQE262177:BQI262177 CAA262177:CAE262177 CJW262177:CKA262177 CTS262177:CTW262177 DDO262177:DDS262177 DNK262177:DNO262177 DXG262177:DXK262177 EHC262177:EHG262177 EQY262177:ERC262177 FAU262177:FAY262177 FKQ262177:FKU262177 FUM262177:FUQ262177 GEI262177:GEM262177 GOE262177:GOI262177 GYA262177:GYE262177 HHW262177:HIA262177 HRS262177:HRW262177 IBO262177:IBS262177 ILK262177:ILO262177 IVG262177:IVK262177 JFC262177:JFG262177 JOY262177:JPC262177 JYU262177:JYY262177 KIQ262177:KIU262177 KSM262177:KSQ262177 LCI262177:LCM262177 LME262177:LMI262177 LWA262177:LWE262177 MFW262177:MGA262177 MPS262177:MPW262177 MZO262177:MZS262177 NJK262177:NJO262177 NTG262177:NTK262177 ODC262177:ODG262177 OMY262177:ONC262177 OWU262177:OWY262177 PGQ262177:PGU262177 PQM262177:PQQ262177 QAI262177:QAM262177 QKE262177:QKI262177 QUA262177:QUE262177 RDW262177:REA262177 RNS262177:RNW262177 RXO262177:RXS262177 SHK262177:SHO262177 SRG262177:SRK262177 TBC262177:TBG262177 TKY262177:TLC262177 TUU262177:TUY262177 UEQ262177:UEU262177 UOM262177:UOQ262177 UYI262177:UYM262177 VIE262177:VII262177 VSA262177:VSE262177 WBW262177:WCA262177 WLS262177:WLW262177 WVO262177:WVS262177 G327713:K327713 JC327713:JG327713 SY327713:TC327713 ACU327713:ACY327713 AMQ327713:AMU327713 AWM327713:AWQ327713 BGI327713:BGM327713 BQE327713:BQI327713 CAA327713:CAE327713 CJW327713:CKA327713 CTS327713:CTW327713 DDO327713:DDS327713 DNK327713:DNO327713 DXG327713:DXK327713 EHC327713:EHG327713 EQY327713:ERC327713 FAU327713:FAY327713 FKQ327713:FKU327713 FUM327713:FUQ327713 GEI327713:GEM327713 GOE327713:GOI327713 GYA327713:GYE327713 HHW327713:HIA327713 HRS327713:HRW327713 IBO327713:IBS327713 ILK327713:ILO327713 IVG327713:IVK327713 JFC327713:JFG327713 JOY327713:JPC327713 JYU327713:JYY327713 KIQ327713:KIU327713 KSM327713:KSQ327713 LCI327713:LCM327713 LME327713:LMI327713 LWA327713:LWE327713 MFW327713:MGA327713 MPS327713:MPW327713 MZO327713:MZS327713 NJK327713:NJO327713 NTG327713:NTK327713 ODC327713:ODG327713 OMY327713:ONC327713 OWU327713:OWY327713 PGQ327713:PGU327713 PQM327713:PQQ327713 QAI327713:QAM327713 QKE327713:QKI327713 QUA327713:QUE327713 RDW327713:REA327713 RNS327713:RNW327713 RXO327713:RXS327713 SHK327713:SHO327713 SRG327713:SRK327713 TBC327713:TBG327713 TKY327713:TLC327713 TUU327713:TUY327713 UEQ327713:UEU327713 UOM327713:UOQ327713 UYI327713:UYM327713 VIE327713:VII327713 VSA327713:VSE327713 WBW327713:WCA327713 WLS327713:WLW327713 WVO327713:WVS327713 G393249:K393249 JC393249:JG393249 SY393249:TC393249 ACU393249:ACY393249 AMQ393249:AMU393249 AWM393249:AWQ393249 BGI393249:BGM393249 BQE393249:BQI393249 CAA393249:CAE393249 CJW393249:CKA393249 CTS393249:CTW393249 DDO393249:DDS393249 DNK393249:DNO393249 DXG393249:DXK393249 EHC393249:EHG393249 EQY393249:ERC393249 FAU393249:FAY393249 FKQ393249:FKU393249 FUM393249:FUQ393249 GEI393249:GEM393249 GOE393249:GOI393249 GYA393249:GYE393249 HHW393249:HIA393249 HRS393249:HRW393249 IBO393249:IBS393249 ILK393249:ILO393249 IVG393249:IVK393249 JFC393249:JFG393249 JOY393249:JPC393249 JYU393249:JYY393249 KIQ393249:KIU393249 KSM393249:KSQ393249 LCI393249:LCM393249 LME393249:LMI393249 LWA393249:LWE393249 MFW393249:MGA393249 MPS393249:MPW393249 MZO393249:MZS393249 NJK393249:NJO393249 NTG393249:NTK393249 ODC393249:ODG393249 OMY393249:ONC393249 OWU393249:OWY393249 PGQ393249:PGU393249 PQM393249:PQQ393249 QAI393249:QAM393249 QKE393249:QKI393249 QUA393249:QUE393249 RDW393249:REA393249 RNS393249:RNW393249 RXO393249:RXS393249 SHK393249:SHO393249 SRG393249:SRK393249 TBC393249:TBG393249 TKY393249:TLC393249 TUU393249:TUY393249 UEQ393249:UEU393249 UOM393249:UOQ393249 UYI393249:UYM393249 VIE393249:VII393249 VSA393249:VSE393249 WBW393249:WCA393249 WLS393249:WLW393249 WVO393249:WVS393249 G458785:K458785 JC458785:JG458785 SY458785:TC458785 ACU458785:ACY458785 AMQ458785:AMU458785 AWM458785:AWQ458785 BGI458785:BGM458785 BQE458785:BQI458785 CAA458785:CAE458785 CJW458785:CKA458785 CTS458785:CTW458785 DDO458785:DDS458785 DNK458785:DNO458785 DXG458785:DXK458785 EHC458785:EHG458785 EQY458785:ERC458785 FAU458785:FAY458785 FKQ458785:FKU458785 FUM458785:FUQ458785 GEI458785:GEM458785 GOE458785:GOI458785 GYA458785:GYE458785 HHW458785:HIA458785 HRS458785:HRW458785 IBO458785:IBS458785 ILK458785:ILO458785 IVG458785:IVK458785 JFC458785:JFG458785 JOY458785:JPC458785 JYU458785:JYY458785 KIQ458785:KIU458785 KSM458785:KSQ458785 LCI458785:LCM458785 LME458785:LMI458785 LWA458785:LWE458785 MFW458785:MGA458785 MPS458785:MPW458785 MZO458785:MZS458785 NJK458785:NJO458785 NTG458785:NTK458785 ODC458785:ODG458785 OMY458785:ONC458785 OWU458785:OWY458785 PGQ458785:PGU458785 PQM458785:PQQ458785 QAI458785:QAM458785 QKE458785:QKI458785 QUA458785:QUE458785 RDW458785:REA458785 RNS458785:RNW458785 RXO458785:RXS458785 SHK458785:SHO458785 SRG458785:SRK458785 TBC458785:TBG458785 TKY458785:TLC458785 TUU458785:TUY458785 UEQ458785:UEU458785 UOM458785:UOQ458785 UYI458785:UYM458785 VIE458785:VII458785 VSA458785:VSE458785 WBW458785:WCA458785 WLS458785:WLW458785 WVO458785:WVS458785 G524321:K524321 JC524321:JG524321 SY524321:TC524321 ACU524321:ACY524321 AMQ524321:AMU524321 AWM524321:AWQ524321 BGI524321:BGM524321 BQE524321:BQI524321 CAA524321:CAE524321 CJW524321:CKA524321 CTS524321:CTW524321 DDO524321:DDS524321 DNK524321:DNO524321 DXG524321:DXK524321 EHC524321:EHG524321 EQY524321:ERC524321 FAU524321:FAY524321 FKQ524321:FKU524321 FUM524321:FUQ524321 GEI524321:GEM524321 GOE524321:GOI524321 GYA524321:GYE524321 HHW524321:HIA524321 HRS524321:HRW524321 IBO524321:IBS524321 ILK524321:ILO524321 IVG524321:IVK524321 JFC524321:JFG524321 JOY524321:JPC524321 JYU524321:JYY524321 KIQ524321:KIU524321 KSM524321:KSQ524321 LCI524321:LCM524321 LME524321:LMI524321 LWA524321:LWE524321 MFW524321:MGA524321 MPS524321:MPW524321 MZO524321:MZS524321 NJK524321:NJO524321 NTG524321:NTK524321 ODC524321:ODG524321 OMY524321:ONC524321 OWU524321:OWY524321 PGQ524321:PGU524321 PQM524321:PQQ524321 QAI524321:QAM524321 QKE524321:QKI524321 QUA524321:QUE524321 RDW524321:REA524321 RNS524321:RNW524321 RXO524321:RXS524321 SHK524321:SHO524321 SRG524321:SRK524321 TBC524321:TBG524321 TKY524321:TLC524321 TUU524321:TUY524321 UEQ524321:UEU524321 UOM524321:UOQ524321 UYI524321:UYM524321 VIE524321:VII524321 VSA524321:VSE524321 WBW524321:WCA524321 WLS524321:WLW524321 WVO524321:WVS524321 G589857:K589857 JC589857:JG589857 SY589857:TC589857 ACU589857:ACY589857 AMQ589857:AMU589857 AWM589857:AWQ589857 BGI589857:BGM589857 BQE589857:BQI589857 CAA589857:CAE589857 CJW589857:CKA589857 CTS589857:CTW589857 DDO589857:DDS589857 DNK589857:DNO589857 DXG589857:DXK589857 EHC589857:EHG589857 EQY589857:ERC589857 FAU589857:FAY589857 FKQ589857:FKU589857 FUM589857:FUQ589857 GEI589857:GEM589857 GOE589857:GOI589857 GYA589857:GYE589857 HHW589857:HIA589857 HRS589857:HRW589857 IBO589857:IBS589857 ILK589857:ILO589857 IVG589857:IVK589857 JFC589857:JFG589857 JOY589857:JPC589857 JYU589857:JYY589857 KIQ589857:KIU589857 KSM589857:KSQ589857 LCI589857:LCM589857 LME589857:LMI589857 LWA589857:LWE589857 MFW589857:MGA589857 MPS589857:MPW589857 MZO589857:MZS589857 NJK589857:NJO589857 NTG589857:NTK589857 ODC589857:ODG589857 OMY589857:ONC589857 OWU589857:OWY589857 PGQ589857:PGU589857 PQM589857:PQQ589857 QAI589857:QAM589857 QKE589857:QKI589857 QUA589857:QUE589857 RDW589857:REA589857 RNS589857:RNW589857 RXO589857:RXS589857 SHK589857:SHO589857 SRG589857:SRK589857 TBC589857:TBG589857 TKY589857:TLC589857 TUU589857:TUY589857 UEQ589857:UEU589857 UOM589857:UOQ589857 UYI589857:UYM589857 VIE589857:VII589857 VSA589857:VSE589857 WBW589857:WCA589857 WLS589857:WLW589857 WVO589857:WVS589857 G655393:K655393 JC655393:JG655393 SY655393:TC655393 ACU655393:ACY655393 AMQ655393:AMU655393 AWM655393:AWQ655393 BGI655393:BGM655393 BQE655393:BQI655393 CAA655393:CAE655393 CJW655393:CKA655393 CTS655393:CTW655393 DDO655393:DDS655393 DNK655393:DNO655393 DXG655393:DXK655393 EHC655393:EHG655393 EQY655393:ERC655393 FAU655393:FAY655393 FKQ655393:FKU655393 FUM655393:FUQ655393 GEI655393:GEM655393 GOE655393:GOI655393 GYA655393:GYE655393 HHW655393:HIA655393 HRS655393:HRW655393 IBO655393:IBS655393 ILK655393:ILO655393 IVG655393:IVK655393 JFC655393:JFG655393 JOY655393:JPC655393 JYU655393:JYY655393 KIQ655393:KIU655393 KSM655393:KSQ655393 LCI655393:LCM655393 LME655393:LMI655393 LWA655393:LWE655393 MFW655393:MGA655393 MPS655393:MPW655393 MZO655393:MZS655393 NJK655393:NJO655393 NTG655393:NTK655393 ODC655393:ODG655393 OMY655393:ONC655393 OWU655393:OWY655393 PGQ655393:PGU655393 PQM655393:PQQ655393 QAI655393:QAM655393 QKE655393:QKI655393 QUA655393:QUE655393 RDW655393:REA655393 RNS655393:RNW655393 RXO655393:RXS655393 SHK655393:SHO655393 SRG655393:SRK655393 TBC655393:TBG655393 TKY655393:TLC655393 TUU655393:TUY655393 UEQ655393:UEU655393 UOM655393:UOQ655393 UYI655393:UYM655393 VIE655393:VII655393 VSA655393:VSE655393 WBW655393:WCA655393 WLS655393:WLW655393 WVO655393:WVS655393 G720929:K720929 JC720929:JG720929 SY720929:TC720929 ACU720929:ACY720929 AMQ720929:AMU720929 AWM720929:AWQ720929 BGI720929:BGM720929 BQE720929:BQI720929 CAA720929:CAE720929 CJW720929:CKA720929 CTS720929:CTW720929 DDO720929:DDS720929 DNK720929:DNO720929 DXG720929:DXK720929 EHC720929:EHG720929 EQY720929:ERC720929 FAU720929:FAY720929 FKQ720929:FKU720929 FUM720929:FUQ720929 GEI720929:GEM720929 GOE720929:GOI720929 GYA720929:GYE720929 HHW720929:HIA720929 HRS720929:HRW720929 IBO720929:IBS720929 ILK720929:ILO720929 IVG720929:IVK720929 JFC720929:JFG720929 JOY720929:JPC720929 JYU720929:JYY720929 KIQ720929:KIU720929 KSM720929:KSQ720929 LCI720929:LCM720929 LME720929:LMI720929 LWA720929:LWE720929 MFW720929:MGA720929 MPS720929:MPW720929 MZO720929:MZS720929 NJK720929:NJO720929 NTG720929:NTK720929 ODC720929:ODG720929 OMY720929:ONC720929 OWU720929:OWY720929 PGQ720929:PGU720929 PQM720929:PQQ720929 QAI720929:QAM720929 QKE720929:QKI720929 QUA720929:QUE720929 RDW720929:REA720929 RNS720929:RNW720929 RXO720929:RXS720929 SHK720929:SHO720929 SRG720929:SRK720929 TBC720929:TBG720929 TKY720929:TLC720929 TUU720929:TUY720929 UEQ720929:UEU720929 UOM720929:UOQ720929 UYI720929:UYM720929 VIE720929:VII720929 VSA720929:VSE720929 WBW720929:WCA720929 WLS720929:WLW720929 WVO720929:WVS720929 G786465:K786465 JC786465:JG786465 SY786465:TC786465 ACU786465:ACY786465 AMQ786465:AMU786465 AWM786465:AWQ786465 BGI786465:BGM786465 BQE786465:BQI786465 CAA786465:CAE786465 CJW786465:CKA786465 CTS786465:CTW786465 DDO786465:DDS786465 DNK786465:DNO786465 DXG786465:DXK786465 EHC786465:EHG786465 EQY786465:ERC786465 FAU786465:FAY786465 FKQ786465:FKU786465 FUM786465:FUQ786465 GEI786465:GEM786465 GOE786465:GOI786465 GYA786465:GYE786465 HHW786465:HIA786465 HRS786465:HRW786465 IBO786465:IBS786465 ILK786465:ILO786465 IVG786465:IVK786465 JFC786465:JFG786465 JOY786465:JPC786465 JYU786465:JYY786465 KIQ786465:KIU786465 KSM786465:KSQ786465 LCI786465:LCM786465 LME786465:LMI786465 LWA786465:LWE786465 MFW786465:MGA786465 MPS786465:MPW786465 MZO786465:MZS786465 NJK786465:NJO786465 NTG786465:NTK786465 ODC786465:ODG786465 OMY786465:ONC786465 OWU786465:OWY786465 PGQ786465:PGU786465 PQM786465:PQQ786465 QAI786465:QAM786465 QKE786465:QKI786465 QUA786465:QUE786465 RDW786465:REA786465 RNS786465:RNW786465 RXO786465:RXS786465 SHK786465:SHO786465 SRG786465:SRK786465 TBC786465:TBG786465 TKY786465:TLC786465 TUU786465:TUY786465 UEQ786465:UEU786465 UOM786465:UOQ786465 UYI786465:UYM786465 VIE786465:VII786465 VSA786465:VSE786465 WBW786465:WCA786465 WLS786465:WLW786465 WVO786465:WVS786465 G852001:K852001 JC852001:JG852001 SY852001:TC852001 ACU852001:ACY852001 AMQ852001:AMU852001 AWM852001:AWQ852001 BGI852001:BGM852001 BQE852001:BQI852001 CAA852001:CAE852001 CJW852001:CKA852001 CTS852001:CTW852001 DDO852001:DDS852001 DNK852001:DNO852001 DXG852001:DXK852001 EHC852001:EHG852001 EQY852001:ERC852001 FAU852001:FAY852001 FKQ852001:FKU852001 FUM852001:FUQ852001 GEI852001:GEM852001 GOE852001:GOI852001 GYA852001:GYE852001 HHW852001:HIA852001 HRS852001:HRW852001 IBO852001:IBS852001 ILK852001:ILO852001 IVG852001:IVK852001 JFC852001:JFG852001 JOY852001:JPC852001 JYU852001:JYY852001 KIQ852001:KIU852001 KSM852001:KSQ852001 LCI852001:LCM852001 LME852001:LMI852001 LWA852001:LWE852001 MFW852001:MGA852001 MPS852001:MPW852001 MZO852001:MZS852001 NJK852001:NJO852001 NTG852001:NTK852001 ODC852001:ODG852001 OMY852001:ONC852001 OWU852001:OWY852001 PGQ852001:PGU852001 PQM852001:PQQ852001 QAI852001:QAM852001 QKE852001:QKI852001 QUA852001:QUE852001 RDW852001:REA852001 RNS852001:RNW852001 RXO852001:RXS852001 SHK852001:SHO852001 SRG852001:SRK852001 TBC852001:TBG852001 TKY852001:TLC852001 TUU852001:TUY852001 UEQ852001:UEU852001 UOM852001:UOQ852001 UYI852001:UYM852001 VIE852001:VII852001 VSA852001:VSE852001 WBW852001:WCA852001 WLS852001:WLW852001 WVO852001:WVS852001 G917537:K917537 JC917537:JG917537 SY917537:TC917537 ACU917537:ACY917537 AMQ917537:AMU917537 AWM917537:AWQ917537 BGI917537:BGM917537 BQE917537:BQI917537 CAA917537:CAE917537 CJW917537:CKA917537 CTS917537:CTW917537 DDO917537:DDS917537 DNK917537:DNO917537 DXG917537:DXK917537 EHC917537:EHG917537 EQY917537:ERC917537 FAU917537:FAY917537 FKQ917537:FKU917537 FUM917537:FUQ917537 GEI917537:GEM917537 GOE917537:GOI917537 GYA917537:GYE917537 HHW917537:HIA917537 HRS917537:HRW917537 IBO917537:IBS917537 ILK917537:ILO917537 IVG917537:IVK917537 JFC917537:JFG917537 JOY917537:JPC917537 JYU917537:JYY917537 KIQ917537:KIU917537 KSM917537:KSQ917537 LCI917537:LCM917537 LME917537:LMI917537 LWA917537:LWE917537 MFW917537:MGA917537 MPS917537:MPW917537 MZO917537:MZS917537 NJK917537:NJO917537 NTG917537:NTK917537 ODC917537:ODG917537 OMY917537:ONC917537 OWU917537:OWY917537 PGQ917537:PGU917537 PQM917537:PQQ917537 QAI917537:QAM917537 QKE917537:QKI917537 QUA917537:QUE917537 RDW917537:REA917537 RNS917537:RNW917537 RXO917537:RXS917537 SHK917537:SHO917537 SRG917537:SRK917537 TBC917537:TBG917537 TKY917537:TLC917537 TUU917537:TUY917537 UEQ917537:UEU917537 UOM917537:UOQ917537 UYI917537:UYM917537 VIE917537:VII917537 VSA917537:VSE917537 WBW917537:WCA917537 WLS917537:WLW917537 WVO917537:WVS917537 G983073:K983073 JC983073:JG983073 SY983073:TC983073 ACU983073:ACY983073 AMQ983073:AMU983073 AWM983073:AWQ983073 BGI983073:BGM983073 BQE983073:BQI983073 CAA983073:CAE983073 CJW983073:CKA983073 CTS983073:CTW983073 DDO983073:DDS983073 DNK983073:DNO983073 DXG983073:DXK983073 EHC983073:EHG983073 EQY983073:ERC983073 FAU983073:FAY983073 FKQ983073:FKU983073 FUM983073:FUQ983073 GEI983073:GEM983073 GOE983073:GOI983073 GYA983073:GYE983073 HHW983073:HIA983073 HRS983073:HRW983073 IBO983073:IBS983073 ILK983073:ILO983073 IVG983073:IVK983073 JFC983073:JFG983073 JOY983073:JPC983073 JYU983073:JYY983073 KIQ983073:KIU983073 KSM983073:KSQ983073 LCI983073:LCM983073 LME983073:LMI983073 LWA983073:LWE983073 MFW983073:MGA983073 MPS983073:MPW983073 MZO983073:MZS983073 NJK983073:NJO983073 NTG983073:NTK983073 ODC983073:ODG983073 OMY983073:ONC983073 OWU983073:OWY983073 PGQ983073:PGU983073 PQM983073:PQQ983073 QAI983073:QAM983073 QKE983073:QKI983073 QUA983073:QUE983073 RDW983073:REA983073 RNS983073:RNW983073 RXO983073:RXS983073 SHK983073:SHO983073 SRG983073:SRK983073 TBC983073:TBG983073 TKY983073:TLC983073 TUU983073:TUY983073 UEQ983073:UEU983073 UOM983073:UOQ983073 UYI983073:UYM983073 VIE983073:VII983073 VSA983073:VSE983073 WBW983073:WCA983073 WLS983073:WLW983073 WVO983073:WVS983073" xr:uid="{876F371A-AC7A-48AC-BC60-AA1F7696C81B}">
      <formula1>$D$38:$D$39</formula1>
    </dataValidation>
    <dataValidation type="list" allowBlank="1" showInputMessage="1" showErrorMessage="1" sqref="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H41:I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H65577:I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H131113:I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H196649:I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H262185:I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H327721:I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H393257:I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H458793:I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H524329:I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H589865:I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H655401:I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H720937:I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H786473:I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H852009:I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H917545:I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H983081:I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xr:uid="{7C8748EA-72C0-4FEE-B991-C8513D992DE3}">
      <formula1>有無一覧</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&amp;C4/24&amp;R&amp;F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104775</xdr:colOff>
                    <xdr:row>43</xdr:row>
                    <xdr:rowOff>171450</xdr:rowOff>
                  </from>
                  <to>
                    <xdr:col>6</xdr:col>
                    <xdr:colOff>9525</xdr:colOff>
                    <xdr:row>45</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8869C79-B1FE-4A4C-9B0E-F6CAAA48C1DE}">
          <x14:formula1>
            <xm:f>年月日一覧</xm:f>
          </x14:formula1>
          <xm:sqref>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H40:I40 JD40:JE40 SZ40:TA40 ACV40:ACW40 AMR40:AMS40 AWN40:AWO40 BGJ40:BGK40 BQF40:BQG40 CAB40:CAC40 CJX40:CJY40 CTT40:CTU40 DDP40:DDQ40 DNL40:DNM40 DXH40:DXI40 EHD40:EHE40 EQZ40:ERA40 FAV40:FAW40 FKR40:FKS40 FUN40:FUO40 GEJ40:GEK40 GOF40:GOG40 GYB40:GYC40 HHX40:HHY40 HRT40:HRU40 IBP40:IBQ40 ILL40:ILM40 IVH40:IVI40 JFD40:JFE40 JOZ40:JPA40 JYV40:JYW40 KIR40:KIS40 KSN40:KSO40 LCJ40:LCK40 LMF40:LMG40 LWB40:LWC40 MFX40:MFY40 MPT40:MPU40 MZP40:MZQ40 NJL40:NJM40 NTH40:NTI40 ODD40:ODE40 OMZ40:ONA40 OWV40:OWW40 PGR40:PGS40 PQN40:PQO40 QAJ40:QAK40 QKF40:QKG40 QUB40:QUC40 RDX40:RDY40 RNT40:RNU40 RXP40:RXQ40 SHL40:SHM40 SRH40:SRI40 TBD40:TBE40 TKZ40:TLA40 TUV40:TUW40 UER40:UES40 UON40:UOO40 UYJ40:UYK40 VIF40:VIG40 VSB40:VSC40 WBX40:WBY40 WLT40:WLU40 WVP40:WVQ40 H65576:I65576 JD65576:JE65576 SZ65576:TA65576 ACV65576:ACW65576 AMR65576:AMS65576 AWN65576:AWO65576 BGJ65576:BGK65576 BQF65576:BQG65576 CAB65576:CAC65576 CJX65576:CJY65576 CTT65576:CTU65576 DDP65576:DDQ65576 DNL65576:DNM65576 DXH65576:DXI65576 EHD65576:EHE65576 EQZ65576:ERA65576 FAV65576:FAW65576 FKR65576:FKS65576 FUN65576:FUO65576 GEJ65576:GEK65576 GOF65576:GOG65576 GYB65576:GYC65576 HHX65576:HHY65576 HRT65576:HRU65576 IBP65576:IBQ65576 ILL65576:ILM65576 IVH65576:IVI65576 JFD65576:JFE65576 JOZ65576:JPA65576 JYV65576:JYW65576 KIR65576:KIS65576 KSN65576:KSO65576 LCJ65576:LCK65576 LMF65576:LMG65576 LWB65576:LWC65576 MFX65576:MFY65576 MPT65576:MPU65576 MZP65576:MZQ65576 NJL65576:NJM65576 NTH65576:NTI65576 ODD65576:ODE65576 OMZ65576:ONA65576 OWV65576:OWW65576 PGR65576:PGS65576 PQN65576:PQO65576 QAJ65576:QAK65576 QKF65576:QKG65576 QUB65576:QUC65576 RDX65576:RDY65576 RNT65576:RNU65576 RXP65576:RXQ65576 SHL65576:SHM65576 SRH65576:SRI65576 TBD65576:TBE65576 TKZ65576:TLA65576 TUV65576:TUW65576 UER65576:UES65576 UON65576:UOO65576 UYJ65576:UYK65576 VIF65576:VIG65576 VSB65576:VSC65576 WBX65576:WBY65576 WLT65576:WLU65576 WVP65576:WVQ65576 H131112:I131112 JD131112:JE131112 SZ131112:TA131112 ACV131112:ACW131112 AMR131112:AMS131112 AWN131112:AWO131112 BGJ131112:BGK131112 BQF131112:BQG131112 CAB131112:CAC131112 CJX131112:CJY131112 CTT131112:CTU131112 DDP131112:DDQ131112 DNL131112:DNM131112 DXH131112:DXI131112 EHD131112:EHE131112 EQZ131112:ERA131112 FAV131112:FAW131112 FKR131112:FKS131112 FUN131112:FUO131112 GEJ131112:GEK131112 GOF131112:GOG131112 GYB131112:GYC131112 HHX131112:HHY131112 HRT131112:HRU131112 IBP131112:IBQ131112 ILL131112:ILM131112 IVH131112:IVI131112 JFD131112:JFE131112 JOZ131112:JPA131112 JYV131112:JYW131112 KIR131112:KIS131112 KSN131112:KSO131112 LCJ131112:LCK131112 LMF131112:LMG131112 LWB131112:LWC131112 MFX131112:MFY131112 MPT131112:MPU131112 MZP131112:MZQ131112 NJL131112:NJM131112 NTH131112:NTI131112 ODD131112:ODE131112 OMZ131112:ONA131112 OWV131112:OWW131112 PGR131112:PGS131112 PQN131112:PQO131112 QAJ131112:QAK131112 QKF131112:QKG131112 QUB131112:QUC131112 RDX131112:RDY131112 RNT131112:RNU131112 RXP131112:RXQ131112 SHL131112:SHM131112 SRH131112:SRI131112 TBD131112:TBE131112 TKZ131112:TLA131112 TUV131112:TUW131112 UER131112:UES131112 UON131112:UOO131112 UYJ131112:UYK131112 VIF131112:VIG131112 VSB131112:VSC131112 WBX131112:WBY131112 WLT131112:WLU131112 WVP131112:WVQ131112 H196648:I196648 JD196648:JE196648 SZ196648:TA196648 ACV196648:ACW196648 AMR196648:AMS196648 AWN196648:AWO196648 BGJ196648:BGK196648 BQF196648:BQG196648 CAB196648:CAC196648 CJX196648:CJY196648 CTT196648:CTU196648 DDP196648:DDQ196648 DNL196648:DNM196648 DXH196648:DXI196648 EHD196648:EHE196648 EQZ196648:ERA196648 FAV196648:FAW196648 FKR196648:FKS196648 FUN196648:FUO196648 GEJ196648:GEK196648 GOF196648:GOG196648 GYB196648:GYC196648 HHX196648:HHY196648 HRT196648:HRU196648 IBP196648:IBQ196648 ILL196648:ILM196648 IVH196648:IVI196648 JFD196648:JFE196648 JOZ196648:JPA196648 JYV196648:JYW196648 KIR196648:KIS196648 KSN196648:KSO196648 LCJ196648:LCK196648 LMF196648:LMG196648 LWB196648:LWC196648 MFX196648:MFY196648 MPT196648:MPU196648 MZP196648:MZQ196648 NJL196648:NJM196648 NTH196648:NTI196648 ODD196648:ODE196648 OMZ196648:ONA196648 OWV196648:OWW196648 PGR196648:PGS196648 PQN196648:PQO196648 QAJ196648:QAK196648 QKF196648:QKG196648 QUB196648:QUC196648 RDX196648:RDY196648 RNT196648:RNU196648 RXP196648:RXQ196648 SHL196648:SHM196648 SRH196648:SRI196648 TBD196648:TBE196648 TKZ196648:TLA196648 TUV196648:TUW196648 UER196648:UES196648 UON196648:UOO196648 UYJ196648:UYK196648 VIF196648:VIG196648 VSB196648:VSC196648 WBX196648:WBY196648 WLT196648:WLU196648 WVP196648:WVQ196648 H262184:I262184 JD262184:JE262184 SZ262184:TA262184 ACV262184:ACW262184 AMR262184:AMS262184 AWN262184:AWO262184 BGJ262184:BGK262184 BQF262184:BQG262184 CAB262184:CAC262184 CJX262184:CJY262184 CTT262184:CTU262184 DDP262184:DDQ262184 DNL262184:DNM262184 DXH262184:DXI262184 EHD262184:EHE262184 EQZ262184:ERA262184 FAV262184:FAW262184 FKR262184:FKS262184 FUN262184:FUO262184 GEJ262184:GEK262184 GOF262184:GOG262184 GYB262184:GYC262184 HHX262184:HHY262184 HRT262184:HRU262184 IBP262184:IBQ262184 ILL262184:ILM262184 IVH262184:IVI262184 JFD262184:JFE262184 JOZ262184:JPA262184 JYV262184:JYW262184 KIR262184:KIS262184 KSN262184:KSO262184 LCJ262184:LCK262184 LMF262184:LMG262184 LWB262184:LWC262184 MFX262184:MFY262184 MPT262184:MPU262184 MZP262184:MZQ262184 NJL262184:NJM262184 NTH262184:NTI262184 ODD262184:ODE262184 OMZ262184:ONA262184 OWV262184:OWW262184 PGR262184:PGS262184 PQN262184:PQO262184 QAJ262184:QAK262184 QKF262184:QKG262184 QUB262184:QUC262184 RDX262184:RDY262184 RNT262184:RNU262184 RXP262184:RXQ262184 SHL262184:SHM262184 SRH262184:SRI262184 TBD262184:TBE262184 TKZ262184:TLA262184 TUV262184:TUW262184 UER262184:UES262184 UON262184:UOO262184 UYJ262184:UYK262184 VIF262184:VIG262184 VSB262184:VSC262184 WBX262184:WBY262184 WLT262184:WLU262184 WVP262184:WVQ262184 H327720:I327720 JD327720:JE327720 SZ327720:TA327720 ACV327720:ACW327720 AMR327720:AMS327720 AWN327720:AWO327720 BGJ327720:BGK327720 BQF327720:BQG327720 CAB327720:CAC327720 CJX327720:CJY327720 CTT327720:CTU327720 DDP327720:DDQ327720 DNL327720:DNM327720 DXH327720:DXI327720 EHD327720:EHE327720 EQZ327720:ERA327720 FAV327720:FAW327720 FKR327720:FKS327720 FUN327720:FUO327720 GEJ327720:GEK327720 GOF327720:GOG327720 GYB327720:GYC327720 HHX327720:HHY327720 HRT327720:HRU327720 IBP327720:IBQ327720 ILL327720:ILM327720 IVH327720:IVI327720 JFD327720:JFE327720 JOZ327720:JPA327720 JYV327720:JYW327720 KIR327720:KIS327720 KSN327720:KSO327720 LCJ327720:LCK327720 LMF327720:LMG327720 LWB327720:LWC327720 MFX327720:MFY327720 MPT327720:MPU327720 MZP327720:MZQ327720 NJL327720:NJM327720 NTH327720:NTI327720 ODD327720:ODE327720 OMZ327720:ONA327720 OWV327720:OWW327720 PGR327720:PGS327720 PQN327720:PQO327720 QAJ327720:QAK327720 QKF327720:QKG327720 QUB327720:QUC327720 RDX327720:RDY327720 RNT327720:RNU327720 RXP327720:RXQ327720 SHL327720:SHM327720 SRH327720:SRI327720 TBD327720:TBE327720 TKZ327720:TLA327720 TUV327720:TUW327720 UER327720:UES327720 UON327720:UOO327720 UYJ327720:UYK327720 VIF327720:VIG327720 VSB327720:VSC327720 WBX327720:WBY327720 WLT327720:WLU327720 WVP327720:WVQ327720 H393256:I393256 JD393256:JE393256 SZ393256:TA393256 ACV393256:ACW393256 AMR393256:AMS393256 AWN393256:AWO393256 BGJ393256:BGK393256 BQF393256:BQG393256 CAB393256:CAC393256 CJX393256:CJY393256 CTT393256:CTU393256 DDP393256:DDQ393256 DNL393256:DNM393256 DXH393256:DXI393256 EHD393256:EHE393256 EQZ393256:ERA393256 FAV393256:FAW393256 FKR393256:FKS393256 FUN393256:FUO393256 GEJ393256:GEK393256 GOF393256:GOG393256 GYB393256:GYC393256 HHX393256:HHY393256 HRT393256:HRU393256 IBP393256:IBQ393256 ILL393256:ILM393256 IVH393256:IVI393256 JFD393256:JFE393256 JOZ393256:JPA393256 JYV393256:JYW393256 KIR393256:KIS393256 KSN393256:KSO393256 LCJ393256:LCK393256 LMF393256:LMG393256 LWB393256:LWC393256 MFX393256:MFY393256 MPT393256:MPU393256 MZP393256:MZQ393256 NJL393256:NJM393256 NTH393256:NTI393256 ODD393256:ODE393256 OMZ393256:ONA393256 OWV393256:OWW393256 PGR393256:PGS393256 PQN393256:PQO393256 QAJ393256:QAK393256 QKF393256:QKG393256 QUB393256:QUC393256 RDX393256:RDY393256 RNT393256:RNU393256 RXP393256:RXQ393256 SHL393256:SHM393256 SRH393256:SRI393256 TBD393256:TBE393256 TKZ393256:TLA393256 TUV393256:TUW393256 UER393256:UES393256 UON393256:UOO393256 UYJ393256:UYK393256 VIF393256:VIG393256 VSB393256:VSC393256 WBX393256:WBY393256 WLT393256:WLU393256 WVP393256:WVQ393256 H458792:I458792 JD458792:JE458792 SZ458792:TA458792 ACV458792:ACW458792 AMR458792:AMS458792 AWN458792:AWO458792 BGJ458792:BGK458792 BQF458792:BQG458792 CAB458792:CAC458792 CJX458792:CJY458792 CTT458792:CTU458792 DDP458792:DDQ458792 DNL458792:DNM458792 DXH458792:DXI458792 EHD458792:EHE458792 EQZ458792:ERA458792 FAV458792:FAW458792 FKR458792:FKS458792 FUN458792:FUO458792 GEJ458792:GEK458792 GOF458792:GOG458792 GYB458792:GYC458792 HHX458792:HHY458792 HRT458792:HRU458792 IBP458792:IBQ458792 ILL458792:ILM458792 IVH458792:IVI458792 JFD458792:JFE458792 JOZ458792:JPA458792 JYV458792:JYW458792 KIR458792:KIS458792 KSN458792:KSO458792 LCJ458792:LCK458792 LMF458792:LMG458792 LWB458792:LWC458792 MFX458792:MFY458792 MPT458792:MPU458792 MZP458792:MZQ458792 NJL458792:NJM458792 NTH458792:NTI458792 ODD458792:ODE458792 OMZ458792:ONA458792 OWV458792:OWW458792 PGR458792:PGS458792 PQN458792:PQO458792 QAJ458792:QAK458792 QKF458792:QKG458792 QUB458792:QUC458792 RDX458792:RDY458792 RNT458792:RNU458792 RXP458792:RXQ458792 SHL458792:SHM458792 SRH458792:SRI458792 TBD458792:TBE458792 TKZ458792:TLA458792 TUV458792:TUW458792 UER458792:UES458792 UON458792:UOO458792 UYJ458792:UYK458792 VIF458792:VIG458792 VSB458792:VSC458792 WBX458792:WBY458792 WLT458792:WLU458792 WVP458792:WVQ458792 H524328:I524328 JD524328:JE524328 SZ524328:TA524328 ACV524328:ACW524328 AMR524328:AMS524328 AWN524328:AWO524328 BGJ524328:BGK524328 BQF524328:BQG524328 CAB524328:CAC524328 CJX524328:CJY524328 CTT524328:CTU524328 DDP524328:DDQ524328 DNL524328:DNM524328 DXH524328:DXI524328 EHD524328:EHE524328 EQZ524328:ERA524328 FAV524328:FAW524328 FKR524328:FKS524328 FUN524328:FUO524328 GEJ524328:GEK524328 GOF524328:GOG524328 GYB524328:GYC524328 HHX524328:HHY524328 HRT524328:HRU524328 IBP524328:IBQ524328 ILL524328:ILM524328 IVH524328:IVI524328 JFD524328:JFE524328 JOZ524328:JPA524328 JYV524328:JYW524328 KIR524328:KIS524328 KSN524328:KSO524328 LCJ524328:LCK524328 LMF524328:LMG524328 LWB524328:LWC524328 MFX524328:MFY524328 MPT524328:MPU524328 MZP524328:MZQ524328 NJL524328:NJM524328 NTH524328:NTI524328 ODD524328:ODE524328 OMZ524328:ONA524328 OWV524328:OWW524328 PGR524328:PGS524328 PQN524328:PQO524328 QAJ524328:QAK524328 QKF524328:QKG524328 QUB524328:QUC524328 RDX524328:RDY524328 RNT524328:RNU524328 RXP524328:RXQ524328 SHL524328:SHM524328 SRH524328:SRI524328 TBD524328:TBE524328 TKZ524328:TLA524328 TUV524328:TUW524328 UER524328:UES524328 UON524328:UOO524328 UYJ524328:UYK524328 VIF524328:VIG524328 VSB524328:VSC524328 WBX524328:WBY524328 WLT524328:WLU524328 WVP524328:WVQ524328 H589864:I589864 JD589864:JE589864 SZ589864:TA589864 ACV589864:ACW589864 AMR589864:AMS589864 AWN589864:AWO589864 BGJ589864:BGK589864 BQF589864:BQG589864 CAB589864:CAC589864 CJX589864:CJY589864 CTT589864:CTU589864 DDP589864:DDQ589864 DNL589864:DNM589864 DXH589864:DXI589864 EHD589864:EHE589864 EQZ589864:ERA589864 FAV589864:FAW589864 FKR589864:FKS589864 FUN589864:FUO589864 GEJ589864:GEK589864 GOF589864:GOG589864 GYB589864:GYC589864 HHX589864:HHY589864 HRT589864:HRU589864 IBP589864:IBQ589864 ILL589864:ILM589864 IVH589864:IVI589864 JFD589864:JFE589864 JOZ589864:JPA589864 JYV589864:JYW589864 KIR589864:KIS589864 KSN589864:KSO589864 LCJ589864:LCK589864 LMF589864:LMG589864 LWB589864:LWC589864 MFX589864:MFY589864 MPT589864:MPU589864 MZP589864:MZQ589864 NJL589864:NJM589864 NTH589864:NTI589864 ODD589864:ODE589864 OMZ589864:ONA589864 OWV589864:OWW589864 PGR589864:PGS589864 PQN589864:PQO589864 QAJ589864:QAK589864 QKF589864:QKG589864 QUB589864:QUC589864 RDX589864:RDY589864 RNT589864:RNU589864 RXP589864:RXQ589864 SHL589864:SHM589864 SRH589864:SRI589864 TBD589864:TBE589864 TKZ589864:TLA589864 TUV589864:TUW589864 UER589864:UES589864 UON589864:UOO589864 UYJ589864:UYK589864 VIF589864:VIG589864 VSB589864:VSC589864 WBX589864:WBY589864 WLT589864:WLU589864 WVP589864:WVQ589864 H655400:I655400 JD655400:JE655400 SZ655400:TA655400 ACV655400:ACW655400 AMR655400:AMS655400 AWN655400:AWO655400 BGJ655400:BGK655400 BQF655400:BQG655400 CAB655400:CAC655400 CJX655400:CJY655400 CTT655400:CTU655400 DDP655400:DDQ655400 DNL655400:DNM655400 DXH655400:DXI655400 EHD655400:EHE655400 EQZ655400:ERA655400 FAV655400:FAW655400 FKR655400:FKS655400 FUN655400:FUO655400 GEJ655400:GEK655400 GOF655400:GOG655400 GYB655400:GYC655400 HHX655400:HHY655400 HRT655400:HRU655400 IBP655400:IBQ655400 ILL655400:ILM655400 IVH655400:IVI655400 JFD655400:JFE655400 JOZ655400:JPA655400 JYV655400:JYW655400 KIR655400:KIS655400 KSN655400:KSO655400 LCJ655400:LCK655400 LMF655400:LMG655400 LWB655400:LWC655400 MFX655400:MFY655400 MPT655400:MPU655400 MZP655400:MZQ655400 NJL655400:NJM655400 NTH655400:NTI655400 ODD655400:ODE655400 OMZ655400:ONA655400 OWV655400:OWW655400 PGR655400:PGS655400 PQN655400:PQO655400 QAJ655400:QAK655400 QKF655400:QKG655400 QUB655400:QUC655400 RDX655400:RDY655400 RNT655400:RNU655400 RXP655400:RXQ655400 SHL655400:SHM655400 SRH655400:SRI655400 TBD655400:TBE655400 TKZ655400:TLA655400 TUV655400:TUW655400 UER655400:UES655400 UON655400:UOO655400 UYJ655400:UYK655400 VIF655400:VIG655400 VSB655400:VSC655400 WBX655400:WBY655400 WLT655400:WLU655400 WVP655400:WVQ655400 H720936:I720936 JD720936:JE720936 SZ720936:TA720936 ACV720936:ACW720936 AMR720936:AMS720936 AWN720936:AWO720936 BGJ720936:BGK720936 BQF720936:BQG720936 CAB720936:CAC720936 CJX720936:CJY720936 CTT720936:CTU720936 DDP720936:DDQ720936 DNL720936:DNM720936 DXH720936:DXI720936 EHD720936:EHE720936 EQZ720936:ERA720936 FAV720936:FAW720936 FKR720936:FKS720936 FUN720936:FUO720936 GEJ720936:GEK720936 GOF720936:GOG720936 GYB720936:GYC720936 HHX720936:HHY720936 HRT720936:HRU720936 IBP720936:IBQ720936 ILL720936:ILM720936 IVH720936:IVI720936 JFD720936:JFE720936 JOZ720936:JPA720936 JYV720936:JYW720936 KIR720936:KIS720936 KSN720936:KSO720936 LCJ720936:LCK720936 LMF720936:LMG720936 LWB720936:LWC720936 MFX720936:MFY720936 MPT720936:MPU720936 MZP720936:MZQ720936 NJL720936:NJM720936 NTH720936:NTI720936 ODD720936:ODE720936 OMZ720936:ONA720936 OWV720936:OWW720936 PGR720936:PGS720936 PQN720936:PQO720936 QAJ720936:QAK720936 QKF720936:QKG720936 QUB720936:QUC720936 RDX720936:RDY720936 RNT720936:RNU720936 RXP720936:RXQ720936 SHL720936:SHM720936 SRH720936:SRI720936 TBD720936:TBE720936 TKZ720936:TLA720936 TUV720936:TUW720936 UER720936:UES720936 UON720936:UOO720936 UYJ720936:UYK720936 VIF720936:VIG720936 VSB720936:VSC720936 WBX720936:WBY720936 WLT720936:WLU720936 WVP720936:WVQ720936 H786472:I786472 JD786472:JE786472 SZ786472:TA786472 ACV786472:ACW786472 AMR786472:AMS786472 AWN786472:AWO786472 BGJ786472:BGK786472 BQF786472:BQG786472 CAB786472:CAC786472 CJX786472:CJY786472 CTT786472:CTU786472 DDP786472:DDQ786472 DNL786472:DNM786472 DXH786472:DXI786472 EHD786472:EHE786472 EQZ786472:ERA786472 FAV786472:FAW786472 FKR786472:FKS786472 FUN786472:FUO786472 GEJ786472:GEK786472 GOF786472:GOG786472 GYB786472:GYC786472 HHX786472:HHY786472 HRT786472:HRU786472 IBP786472:IBQ786472 ILL786472:ILM786472 IVH786472:IVI786472 JFD786472:JFE786472 JOZ786472:JPA786472 JYV786472:JYW786472 KIR786472:KIS786472 KSN786472:KSO786472 LCJ786472:LCK786472 LMF786472:LMG786472 LWB786472:LWC786472 MFX786472:MFY786472 MPT786472:MPU786472 MZP786472:MZQ786472 NJL786472:NJM786472 NTH786472:NTI786472 ODD786472:ODE786472 OMZ786472:ONA786472 OWV786472:OWW786472 PGR786472:PGS786472 PQN786472:PQO786472 QAJ786472:QAK786472 QKF786472:QKG786472 QUB786472:QUC786472 RDX786472:RDY786472 RNT786472:RNU786472 RXP786472:RXQ786472 SHL786472:SHM786472 SRH786472:SRI786472 TBD786472:TBE786472 TKZ786472:TLA786472 TUV786472:TUW786472 UER786472:UES786472 UON786472:UOO786472 UYJ786472:UYK786472 VIF786472:VIG786472 VSB786472:VSC786472 WBX786472:WBY786472 WLT786472:WLU786472 WVP786472:WVQ786472 H852008:I852008 JD852008:JE852008 SZ852008:TA852008 ACV852008:ACW852008 AMR852008:AMS852008 AWN852008:AWO852008 BGJ852008:BGK852008 BQF852008:BQG852008 CAB852008:CAC852008 CJX852008:CJY852008 CTT852008:CTU852008 DDP852008:DDQ852008 DNL852008:DNM852008 DXH852008:DXI852008 EHD852008:EHE852008 EQZ852008:ERA852008 FAV852008:FAW852008 FKR852008:FKS852008 FUN852008:FUO852008 GEJ852008:GEK852008 GOF852008:GOG852008 GYB852008:GYC852008 HHX852008:HHY852008 HRT852008:HRU852008 IBP852008:IBQ852008 ILL852008:ILM852008 IVH852008:IVI852008 JFD852008:JFE852008 JOZ852008:JPA852008 JYV852008:JYW852008 KIR852008:KIS852008 KSN852008:KSO852008 LCJ852008:LCK852008 LMF852008:LMG852008 LWB852008:LWC852008 MFX852008:MFY852008 MPT852008:MPU852008 MZP852008:MZQ852008 NJL852008:NJM852008 NTH852008:NTI852008 ODD852008:ODE852008 OMZ852008:ONA852008 OWV852008:OWW852008 PGR852008:PGS852008 PQN852008:PQO852008 QAJ852008:QAK852008 QKF852008:QKG852008 QUB852008:QUC852008 RDX852008:RDY852008 RNT852008:RNU852008 RXP852008:RXQ852008 SHL852008:SHM852008 SRH852008:SRI852008 TBD852008:TBE852008 TKZ852008:TLA852008 TUV852008:TUW852008 UER852008:UES852008 UON852008:UOO852008 UYJ852008:UYK852008 VIF852008:VIG852008 VSB852008:VSC852008 WBX852008:WBY852008 WLT852008:WLU852008 WVP852008:WVQ852008 H917544:I917544 JD917544:JE917544 SZ917544:TA917544 ACV917544:ACW917544 AMR917544:AMS917544 AWN917544:AWO917544 BGJ917544:BGK917544 BQF917544:BQG917544 CAB917544:CAC917544 CJX917544:CJY917544 CTT917544:CTU917544 DDP917544:DDQ917544 DNL917544:DNM917544 DXH917544:DXI917544 EHD917544:EHE917544 EQZ917544:ERA917544 FAV917544:FAW917544 FKR917544:FKS917544 FUN917544:FUO917544 GEJ917544:GEK917544 GOF917544:GOG917544 GYB917544:GYC917544 HHX917544:HHY917544 HRT917544:HRU917544 IBP917544:IBQ917544 ILL917544:ILM917544 IVH917544:IVI917544 JFD917544:JFE917544 JOZ917544:JPA917544 JYV917544:JYW917544 KIR917544:KIS917544 KSN917544:KSO917544 LCJ917544:LCK917544 LMF917544:LMG917544 LWB917544:LWC917544 MFX917544:MFY917544 MPT917544:MPU917544 MZP917544:MZQ917544 NJL917544:NJM917544 NTH917544:NTI917544 ODD917544:ODE917544 OMZ917544:ONA917544 OWV917544:OWW917544 PGR917544:PGS917544 PQN917544:PQO917544 QAJ917544:QAK917544 QKF917544:QKG917544 QUB917544:QUC917544 RDX917544:RDY917544 RNT917544:RNU917544 RXP917544:RXQ917544 SHL917544:SHM917544 SRH917544:SRI917544 TBD917544:TBE917544 TKZ917544:TLA917544 TUV917544:TUW917544 UER917544:UES917544 UON917544:UOO917544 UYJ917544:UYK917544 VIF917544:VIG917544 VSB917544:VSC917544 WBX917544:WBY917544 WLT917544:WLU917544 WVP917544:WVQ917544 H983080:I983080 JD983080:JE983080 SZ983080:TA983080 ACV983080:ACW983080 AMR983080:AMS983080 AWN983080:AWO983080 BGJ983080:BGK983080 BQF983080:BQG983080 CAB983080:CAC983080 CJX983080:CJY983080 CTT983080:CTU983080 DDP983080:DDQ983080 DNL983080:DNM983080 DXH983080:DXI983080 EHD983080:EHE983080 EQZ983080:ERA983080 FAV983080:FAW983080 FKR983080:FKS983080 FUN983080:FUO983080 GEJ983080:GEK983080 GOF983080:GOG983080 GYB983080:GYC983080 HHX983080:HHY983080 HRT983080:HRU983080 IBP983080:IBQ983080 ILL983080:ILM983080 IVH983080:IVI983080 JFD983080:JFE983080 JOZ983080:JPA983080 JYV983080:JYW983080 KIR983080:KIS983080 KSN983080:KSO983080 LCJ983080:LCK983080 LMF983080:LMG983080 LWB983080:LWC983080 MFX983080:MFY983080 MPT983080:MPU983080 MZP983080:MZQ983080 NJL983080:NJM983080 NTH983080:NTI983080 ODD983080:ODE983080 OMZ983080:ONA983080 OWV983080:OWW983080 PGR983080:PGS983080 PQN983080:PQO983080 QAJ983080:QAK983080 QKF983080:QKG983080 QUB983080:QUC983080 RDX983080:RDY983080 RNT983080:RNU983080 RXP983080:RXQ983080 SHL983080:SHM983080 SRH983080:SRI983080 TBD983080:TBE983080 TKZ983080:TLA983080 TUV983080:TUW983080 UER983080:UES983080 UON983080:UOO983080 UYJ983080:UYK983080 VIF983080:VIG983080 VSB983080:VSC983080 WBX983080:WBY983080 WLT983080:WLU983080 WVP983080:WVQ983080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L30:L31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L65566:L65567 JH65566:JH65567 TD65566:TD65567 ACZ65566:ACZ65567 AMV65566:AMV65567 AWR65566:AWR65567 BGN65566:BGN65567 BQJ65566:BQJ65567 CAF65566:CAF65567 CKB65566:CKB65567 CTX65566:CTX65567 DDT65566:DDT65567 DNP65566:DNP65567 DXL65566:DXL65567 EHH65566:EHH65567 ERD65566:ERD65567 FAZ65566:FAZ65567 FKV65566:FKV65567 FUR65566:FUR65567 GEN65566:GEN65567 GOJ65566:GOJ65567 GYF65566:GYF65567 HIB65566:HIB65567 HRX65566:HRX65567 IBT65566:IBT65567 ILP65566:ILP65567 IVL65566:IVL65567 JFH65566:JFH65567 JPD65566:JPD65567 JYZ65566:JYZ65567 KIV65566:KIV65567 KSR65566:KSR65567 LCN65566:LCN65567 LMJ65566:LMJ65567 LWF65566:LWF65567 MGB65566:MGB65567 MPX65566:MPX65567 MZT65566:MZT65567 NJP65566:NJP65567 NTL65566:NTL65567 ODH65566:ODH65567 OND65566:OND65567 OWZ65566:OWZ65567 PGV65566:PGV65567 PQR65566:PQR65567 QAN65566:QAN65567 QKJ65566:QKJ65567 QUF65566:QUF65567 REB65566:REB65567 RNX65566:RNX65567 RXT65566:RXT65567 SHP65566:SHP65567 SRL65566:SRL65567 TBH65566:TBH65567 TLD65566:TLD65567 TUZ65566:TUZ65567 UEV65566:UEV65567 UOR65566:UOR65567 UYN65566:UYN65567 VIJ65566:VIJ65567 VSF65566:VSF65567 WCB65566:WCB65567 WLX65566:WLX65567 WVT65566:WVT65567 L131102:L131103 JH131102:JH131103 TD131102:TD131103 ACZ131102:ACZ131103 AMV131102:AMV131103 AWR131102:AWR131103 BGN131102:BGN131103 BQJ131102:BQJ131103 CAF131102:CAF131103 CKB131102:CKB131103 CTX131102:CTX131103 DDT131102:DDT131103 DNP131102:DNP131103 DXL131102:DXL131103 EHH131102:EHH131103 ERD131102:ERD131103 FAZ131102:FAZ131103 FKV131102:FKV131103 FUR131102:FUR131103 GEN131102:GEN131103 GOJ131102:GOJ131103 GYF131102:GYF131103 HIB131102:HIB131103 HRX131102:HRX131103 IBT131102:IBT131103 ILP131102:ILP131103 IVL131102:IVL131103 JFH131102:JFH131103 JPD131102:JPD131103 JYZ131102:JYZ131103 KIV131102:KIV131103 KSR131102:KSR131103 LCN131102:LCN131103 LMJ131102:LMJ131103 LWF131102:LWF131103 MGB131102:MGB131103 MPX131102:MPX131103 MZT131102:MZT131103 NJP131102:NJP131103 NTL131102:NTL131103 ODH131102:ODH131103 OND131102:OND131103 OWZ131102:OWZ131103 PGV131102:PGV131103 PQR131102:PQR131103 QAN131102:QAN131103 QKJ131102:QKJ131103 QUF131102:QUF131103 REB131102:REB131103 RNX131102:RNX131103 RXT131102:RXT131103 SHP131102:SHP131103 SRL131102:SRL131103 TBH131102:TBH131103 TLD131102:TLD131103 TUZ131102:TUZ131103 UEV131102:UEV131103 UOR131102:UOR131103 UYN131102:UYN131103 VIJ131102:VIJ131103 VSF131102:VSF131103 WCB131102:WCB131103 WLX131102:WLX131103 WVT131102:WVT131103 L196638:L196639 JH196638:JH196639 TD196638:TD196639 ACZ196638:ACZ196639 AMV196638:AMV196639 AWR196638:AWR196639 BGN196638:BGN196639 BQJ196638:BQJ196639 CAF196638:CAF196639 CKB196638:CKB196639 CTX196638:CTX196639 DDT196638:DDT196639 DNP196638:DNP196639 DXL196638:DXL196639 EHH196638:EHH196639 ERD196638:ERD196639 FAZ196638:FAZ196639 FKV196638:FKV196639 FUR196638:FUR196639 GEN196638:GEN196639 GOJ196638:GOJ196639 GYF196638:GYF196639 HIB196638:HIB196639 HRX196638:HRX196639 IBT196638:IBT196639 ILP196638:ILP196639 IVL196638:IVL196639 JFH196638:JFH196639 JPD196638:JPD196639 JYZ196638:JYZ196639 KIV196638:KIV196639 KSR196638:KSR196639 LCN196638:LCN196639 LMJ196638:LMJ196639 LWF196638:LWF196639 MGB196638:MGB196639 MPX196638:MPX196639 MZT196638:MZT196639 NJP196638:NJP196639 NTL196638:NTL196639 ODH196638:ODH196639 OND196638:OND196639 OWZ196638:OWZ196639 PGV196638:PGV196639 PQR196638:PQR196639 QAN196638:QAN196639 QKJ196638:QKJ196639 QUF196638:QUF196639 REB196638:REB196639 RNX196638:RNX196639 RXT196638:RXT196639 SHP196638:SHP196639 SRL196638:SRL196639 TBH196638:TBH196639 TLD196638:TLD196639 TUZ196638:TUZ196639 UEV196638:UEV196639 UOR196638:UOR196639 UYN196638:UYN196639 VIJ196638:VIJ196639 VSF196638:VSF196639 WCB196638:WCB196639 WLX196638:WLX196639 WVT196638:WVT196639 L262174:L262175 JH262174:JH262175 TD262174:TD262175 ACZ262174:ACZ262175 AMV262174:AMV262175 AWR262174:AWR262175 BGN262174:BGN262175 BQJ262174:BQJ262175 CAF262174:CAF262175 CKB262174:CKB262175 CTX262174:CTX262175 DDT262174:DDT262175 DNP262174:DNP262175 DXL262174:DXL262175 EHH262174:EHH262175 ERD262174:ERD262175 FAZ262174:FAZ262175 FKV262174:FKV262175 FUR262174:FUR262175 GEN262174:GEN262175 GOJ262174:GOJ262175 GYF262174:GYF262175 HIB262174:HIB262175 HRX262174:HRX262175 IBT262174:IBT262175 ILP262174:ILP262175 IVL262174:IVL262175 JFH262174:JFH262175 JPD262174:JPD262175 JYZ262174:JYZ262175 KIV262174:KIV262175 KSR262174:KSR262175 LCN262174:LCN262175 LMJ262174:LMJ262175 LWF262174:LWF262175 MGB262174:MGB262175 MPX262174:MPX262175 MZT262174:MZT262175 NJP262174:NJP262175 NTL262174:NTL262175 ODH262174:ODH262175 OND262174:OND262175 OWZ262174:OWZ262175 PGV262174:PGV262175 PQR262174:PQR262175 QAN262174:QAN262175 QKJ262174:QKJ262175 QUF262174:QUF262175 REB262174:REB262175 RNX262174:RNX262175 RXT262174:RXT262175 SHP262174:SHP262175 SRL262174:SRL262175 TBH262174:TBH262175 TLD262174:TLD262175 TUZ262174:TUZ262175 UEV262174:UEV262175 UOR262174:UOR262175 UYN262174:UYN262175 VIJ262174:VIJ262175 VSF262174:VSF262175 WCB262174:WCB262175 WLX262174:WLX262175 WVT262174:WVT262175 L327710:L327711 JH327710:JH327711 TD327710:TD327711 ACZ327710:ACZ327711 AMV327710:AMV327711 AWR327710:AWR327711 BGN327710:BGN327711 BQJ327710:BQJ327711 CAF327710:CAF327711 CKB327710:CKB327711 CTX327710:CTX327711 DDT327710:DDT327711 DNP327710:DNP327711 DXL327710:DXL327711 EHH327710:EHH327711 ERD327710:ERD327711 FAZ327710:FAZ327711 FKV327710:FKV327711 FUR327710:FUR327711 GEN327710:GEN327711 GOJ327710:GOJ327711 GYF327710:GYF327711 HIB327710:HIB327711 HRX327710:HRX327711 IBT327710:IBT327711 ILP327710:ILP327711 IVL327710:IVL327711 JFH327710:JFH327711 JPD327710:JPD327711 JYZ327710:JYZ327711 KIV327710:KIV327711 KSR327710:KSR327711 LCN327710:LCN327711 LMJ327710:LMJ327711 LWF327710:LWF327711 MGB327710:MGB327711 MPX327710:MPX327711 MZT327710:MZT327711 NJP327710:NJP327711 NTL327710:NTL327711 ODH327710:ODH327711 OND327710:OND327711 OWZ327710:OWZ327711 PGV327710:PGV327711 PQR327710:PQR327711 QAN327710:QAN327711 QKJ327710:QKJ327711 QUF327710:QUF327711 REB327710:REB327711 RNX327710:RNX327711 RXT327710:RXT327711 SHP327710:SHP327711 SRL327710:SRL327711 TBH327710:TBH327711 TLD327710:TLD327711 TUZ327710:TUZ327711 UEV327710:UEV327711 UOR327710:UOR327711 UYN327710:UYN327711 VIJ327710:VIJ327711 VSF327710:VSF327711 WCB327710:WCB327711 WLX327710:WLX327711 WVT327710:WVT327711 L393246:L393247 JH393246:JH393247 TD393246:TD393247 ACZ393246:ACZ393247 AMV393246:AMV393247 AWR393246:AWR393247 BGN393246:BGN393247 BQJ393246:BQJ393247 CAF393246:CAF393247 CKB393246:CKB393247 CTX393246:CTX393247 DDT393246:DDT393247 DNP393246:DNP393247 DXL393246:DXL393247 EHH393246:EHH393247 ERD393246:ERD393247 FAZ393246:FAZ393247 FKV393246:FKV393247 FUR393246:FUR393247 GEN393246:GEN393247 GOJ393246:GOJ393247 GYF393246:GYF393247 HIB393246:HIB393247 HRX393246:HRX393247 IBT393246:IBT393247 ILP393246:ILP393247 IVL393246:IVL393247 JFH393246:JFH393247 JPD393246:JPD393247 JYZ393246:JYZ393247 KIV393246:KIV393247 KSR393246:KSR393247 LCN393246:LCN393247 LMJ393246:LMJ393247 LWF393246:LWF393247 MGB393246:MGB393247 MPX393246:MPX393247 MZT393246:MZT393247 NJP393246:NJP393247 NTL393246:NTL393247 ODH393246:ODH393247 OND393246:OND393247 OWZ393246:OWZ393247 PGV393246:PGV393247 PQR393246:PQR393247 QAN393246:QAN393247 QKJ393246:QKJ393247 QUF393246:QUF393247 REB393246:REB393247 RNX393246:RNX393247 RXT393246:RXT393247 SHP393246:SHP393247 SRL393246:SRL393247 TBH393246:TBH393247 TLD393246:TLD393247 TUZ393246:TUZ393247 UEV393246:UEV393247 UOR393246:UOR393247 UYN393246:UYN393247 VIJ393246:VIJ393247 VSF393246:VSF393247 WCB393246:WCB393247 WLX393246:WLX393247 WVT393246:WVT393247 L458782:L458783 JH458782:JH458783 TD458782:TD458783 ACZ458782:ACZ458783 AMV458782:AMV458783 AWR458782:AWR458783 BGN458782:BGN458783 BQJ458782:BQJ458783 CAF458782:CAF458783 CKB458782:CKB458783 CTX458782:CTX458783 DDT458782:DDT458783 DNP458782:DNP458783 DXL458782:DXL458783 EHH458782:EHH458783 ERD458782:ERD458783 FAZ458782:FAZ458783 FKV458782:FKV458783 FUR458782:FUR458783 GEN458782:GEN458783 GOJ458782:GOJ458783 GYF458782:GYF458783 HIB458782:HIB458783 HRX458782:HRX458783 IBT458782:IBT458783 ILP458782:ILP458783 IVL458782:IVL458783 JFH458782:JFH458783 JPD458782:JPD458783 JYZ458782:JYZ458783 KIV458782:KIV458783 KSR458782:KSR458783 LCN458782:LCN458783 LMJ458782:LMJ458783 LWF458782:LWF458783 MGB458782:MGB458783 MPX458782:MPX458783 MZT458782:MZT458783 NJP458782:NJP458783 NTL458782:NTL458783 ODH458782:ODH458783 OND458782:OND458783 OWZ458782:OWZ458783 PGV458782:PGV458783 PQR458782:PQR458783 QAN458782:QAN458783 QKJ458782:QKJ458783 QUF458782:QUF458783 REB458782:REB458783 RNX458782:RNX458783 RXT458782:RXT458783 SHP458782:SHP458783 SRL458782:SRL458783 TBH458782:TBH458783 TLD458782:TLD458783 TUZ458782:TUZ458783 UEV458782:UEV458783 UOR458782:UOR458783 UYN458782:UYN458783 VIJ458782:VIJ458783 VSF458782:VSF458783 WCB458782:WCB458783 WLX458782:WLX458783 WVT458782:WVT458783 L524318:L524319 JH524318:JH524319 TD524318:TD524319 ACZ524318:ACZ524319 AMV524318:AMV524319 AWR524318:AWR524319 BGN524318:BGN524319 BQJ524318:BQJ524319 CAF524318:CAF524319 CKB524318:CKB524319 CTX524318:CTX524319 DDT524318:DDT524319 DNP524318:DNP524319 DXL524318:DXL524319 EHH524318:EHH524319 ERD524318:ERD524319 FAZ524318:FAZ524319 FKV524318:FKV524319 FUR524318:FUR524319 GEN524318:GEN524319 GOJ524318:GOJ524319 GYF524318:GYF524319 HIB524318:HIB524319 HRX524318:HRX524319 IBT524318:IBT524319 ILP524318:ILP524319 IVL524318:IVL524319 JFH524318:JFH524319 JPD524318:JPD524319 JYZ524318:JYZ524319 KIV524318:KIV524319 KSR524318:KSR524319 LCN524318:LCN524319 LMJ524318:LMJ524319 LWF524318:LWF524319 MGB524318:MGB524319 MPX524318:MPX524319 MZT524318:MZT524319 NJP524318:NJP524319 NTL524318:NTL524319 ODH524318:ODH524319 OND524318:OND524319 OWZ524318:OWZ524319 PGV524318:PGV524319 PQR524318:PQR524319 QAN524318:QAN524319 QKJ524318:QKJ524319 QUF524318:QUF524319 REB524318:REB524319 RNX524318:RNX524319 RXT524318:RXT524319 SHP524318:SHP524319 SRL524318:SRL524319 TBH524318:TBH524319 TLD524318:TLD524319 TUZ524318:TUZ524319 UEV524318:UEV524319 UOR524318:UOR524319 UYN524318:UYN524319 VIJ524318:VIJ524319 VSF524318:VSF524319 WCB524318:WCB524319 WLX524318:WLX524319 WVT524318:WVT524319 L589854:L589855 JH589854:JH589855 TD589854:TD589855 ACZ589854:ACZ589855 AMV589854:AMV589855 AWR589854:AWR589855 BGN589854:BGN589855 BQJ589854:BQJ589855 CAF589854:CAF589855 CKB589854:CKB589855 CTX589854:CTX589855 DDT589854:DDT589855 DNP589854:DNP589855 DXL589854:DXL589855 EHH589854:EHH589855 ERD589854:ERD589855 FAZ589854:FAZ589855 FKV589854:FKV589855 FUR589854:FUR589855 GEN589854:GEN589855 GOJ589854:GOJ589855 GYF589854:GYF589855 HIB589854:HIB589855 HRX589854:HRX589855 IBT589854:IBT589855 ILP589854:ILP589855 IVL589854:IVL589855 JFH589854:JFH589855 JPD589854:JPD589855 JYZ589854:JYZ589855 KIV589854:KIV589855 KSR589854:KSR589855 LCN589854:LCN589855 LMJ589854:LMJ589855 LWF589854:LWF589855 MGB589854:MGB589855 MPX589854:MPX589855 MZT589854:MZT589855 NJP589854:NJP589855 NTL589854:NTL589855 ODH589854:ODH589855 OND589854:OND589855 OWZ589854:OWZ589855 PGV589854:PGV589855 PQR589854:PQR589855 QAN589854:QAN589855 QKJ589854:QKJ589855 QUF589854:QUF589855 REB589854:REB589855 RNX589854:RNX589855 RXT589854:RXT589855 SHP589854:SHP589855 SRL589854:SRL589855 TBH589854:TBH589855 TLD589854:TLD589855 TUZ589854:TUZ589855 UEV589854:UEV589855 UOR589854:UOR589855 UYN589854:UYN589855 VIJ589854:VIJ589855 VSF589854:VSF589855 WCB589854:WCB589855 WLX589854:WLX589855 WVT589854:WVT589855 L655390:L655391 JH655390:JH655391 TD655390:TD655391 ACZ655390:ACZ655391 AMV655390:AMV655391 AWR655390:AWR655391 BGN655390:BGN655391 BQJ655390:BQJ655391 CAF655390:CAF655391 CKB655390:CKB655391 CTX655390:CTX655391 DDT655390:DDT655391 DNP655390:DNP655391 DXL655390:DXL655391 EHH655390:EHH655391 ERD655390:ERD655391 FAZ655390:FAZ655391 FKV655390:FKV655391 FUR655390:FUR655391 GEN655390:GEN655391 GOJ655390:GOJ655391 GYF655390:GYF655391 HIB655390:HIB655391 HRX655390:HRX655391 IBT655390:IBT655391 ILP655390:ILP655391 IVL655390:IVL655391 JFH655390:JFH655391 JPD655390:JPD655391 JYZ655390:JYZ655391 KIV655390:KIV655391 KSR655390:KSR655391 LCN655390:LCN655391 LMJ655390:LMJ655391 LWF655390:LWF655391 MGB655390:MGB655391 MPX655390:MPX655391 MZT655390:MZT655391 NJP655390:NJP655391 NTL655390:NTL655391 ODH655390:ODH655391 OND655390:OND655391 OWZ655390:OWZ655391 PGV655390:PGV655391 PQR655390:PQR655391 QAN655390:QAN655391 QKJ655390:QKJ655391 QUF655390:QUF655391 REB655390:REB655391 RNX655390:RNX655391 RXT655390:RXT655391 SHP655390:SHP655391 SRL655390:SRL655391 TBH655390:TBH655391 TLD655390:TLD655391 TUZ655390:TUZ655391 UEV655390:UEV655391 UOR655390:UOR655391 UYN655390:UYN655391 VIJ655390:VIJ655391 VSF655390:VSF655391 WCB655390:WCB655391 WLX655390:WLX655391 WVT655390:WVT655391 L720926:L720927 JH720926:JH720927 TD720926:TD720927 ACZ720926:ACZ720927 AMV720926:AMV720927 AWR720926:AWR720927 BGN720926:BGN720927 BQJ720926:BQJ720927 CAF720926:CAF720927 CKB720926:CKB720927 CTX720926:CTX720927 DDT720926:DDT720927 DNP720926:DNP720927 DXL720926:DXL720927 EHH720926:EHH720927 ERD720926:ERD720927 FAZ720926:FAZ720927 FKV720926:FKV720927 FUR720926:FUR720927 GEN720926:GEN720927 GOJ720926:GOJ720927 GYF720926:GYF720927 HIB720926:HIB720927 HRX720926:HRX720927 IBT720926:IBT720927 ILP720926:ILP720927 IVL720926:IVL720927 JFH720926:JFH720927 JPD720926:JPD720927 JYZ720926:JYZ720927 KIV720926:KIV720927 KSR720926:KSR720927 LCN720926:LCN720927 LMJ720926:LMJ720927 LWF720926:LWF720927 MGB720926:MGB720927 MPX720926:MPX720927 MZT720926:MZT720927 NJP720926:NJP720927 NTL720926:NTL720927 ODH720926:ODH720927 OND720926:OND720927 OWZ720926:OWZ720927 PGV720926:PGV720927 PQR720926:PQR720927 QAN720926:QAN720927 QKJ720926:QKJ720927 QUF720926:QUF720927 REB720926:REB720927 RNX720926:RNX720927 RXT720926:RXT720927 SHP720926:SHP720927 SRL720926:SRL720927 TBH720926:TBH720927 TLD720926:TLD720927 TUZ720926:TUZ720927 UEV720926:UEV720927 UOR720926:UOR720927 UYN720926:UYN720927 VIJ720926:VIJ720927 VSF720926:VSF720927 WCB720926:WCB720927 WLX720926:WLX720927 WVT720926:WVT720927 L786462:L786463 JH786462:JH786463 TD786462:TD786463 ACZ786462:ACZ786463 AMV786462:AMV786463 AWR786462:AWR786463 BGN786462:BGN786463 BQJ786462:BQJ786463 CAF786462:CAF786463 CKB786462:CKB786463 CTX786462:CTX786463 DDT786462:DDT786463 DNP786462:DNP786463 DXL786462:DXL786463 EHH786462:EHH786463 ERD786462:ERD786463 FAZ786462:FAZ786463 FKV786462:FKV786463 FUR786462:FUR786463 GEN786462:GEN786463 GOJ786462:GOJ786463 GYF786462:GYF786463 HIB786462:HIB786463 HRX786462:HRX786463 IBT786462:IBT786463 ILP786462:ILP786463 IVL786462:IVL786463 JFH786462:JFH786463 JPD786462:JPD786463 JYZ786462:JYZ786463 KIV786462:KIV786463 KSR786462:KSR786463 LCN786462:LCN786463 LMJ786462:LMJ786463 LWF786462:LWF786463 MGB786462:MGB786463 MPX786462:MPX786463 MZT786462:MZT786463 NJP786462:NJP786463 NTL786462:NTL786463 ODH786462:ODH786463 OND786462:OND786463 OWZ786462:OWZ786463 PGV786462:PGV786463 PQR786462:PQR786463 QAN786462:QAN786463 QKJ786462:QKJ786463 QUF786462:QUF786463 REB786462:REB786463 RNX786462:RNX786463 RXT786462:RXT786463 SHP786462:SHP786463 SRL786462:SRL786463 TBH786462:TBH786463 TLD786462:TLD786463 TUZ786462:TUZ786463 UEV786462:UEV786463 UOR786462:UOR786463 UYN786462:UYN786463 VIJ786462:VIJ786463 VSF786462:VSF786463 WCB786462:WCB786463 WLX786462:WLX786463 WVT786462:WVT786463 L851998:L851999 JH851998:JH851999 TD851998:TD851999 ACZ851998:ACZ851999 AMV851998:AMV851999 AWR851998:AWR851999 BGN851998:BGN851999 BQJ851998:BQJ851999 CAF851998:CAF851999 CKB851998:CKB851999 CTX851998:CTX851999 DDT851998:DDT851999 DNP851998:DNP851999 DXL851998:DXL851999 EHH851998:EHH851999 ERD851998:ERD851999 FAZ851998:FAZ851999 FKV851998:FKV851999 FUR851998:FUR851999 GEN851998:GEN851999 GOJ851998:GOJ851999 GYF851998:GYF851999 HIB851998:HIB851999 HRX851998:HRX851999 IBT851998:IBT851999 ILP851998:ILP851999 IVL851998:IVL851999 JFH851998:JFH851999 JPD851998:JPD851999 JYZ851998:JYZ851999 KIV851998:KIV851999 KSR851998:KSR851999 LCN851998:LCN851999 LMJ851998:LMJ851999 LWF851998:LWF851999 MGB851998:MGB851999 MPX851998:MPX851999 MZT851998:MZT851999 NJP851998:NJP851999 NTL851998:NTL851999 ODH851998:ODH851999 OND851998:OND851999 OWZ851998:OWZ851999 PGV851998:PGV851999 PQR851998:PQR851999 QAN851998:QAN851999 QKJ851998:QKJ851999 QUF851998:QUF851999 REB851998:REB851999 RNX851998:RNX851999 RXT851998:RXT851999 SHP851998:SHP851999 SRL851998:SRL851999 TBH851998:TBH851999 TLD851998:TLD851999 TUZ851998:TUZ851999 UEV851998:UEV851999 UOR851998:UOR851999 UYN851998:UYN851999 VIJ851998:VIJ851999 VSF851998:VSF851999 WCB851998:WCB851999 WLX851998:WLX851999 WVT851998:WVT851999 L917534:L917535 JH917534:JH917535 TD917534:TD917535 ACZ917534:ACZ917535 AMV917534:AMV917535 AWR917534:AWR917535 BGN917534:BGN917535 BQJ917534:BQJ917535 CAF917534:CAF917535 CKB917534:CKB917535 CTX917534:CTX917535 DDT917534:DDT917535 DNP917534:DNP917535 DXL917534:DXL917535 EHH917534:EHH917535 ERD917534:ERD917535 FAZ917534:FAZ917535 FKV917534:FKV917535 FUR917534:FUR917535 GEN917534:GEN917535 GOJ917534:GOJ917535 GYF917534:GYF917535 HIB917534:HIB917535 HRX917534:HRX917535 IBT917534:IBT917535 ILP917534:ILP917535 IVL917534:IVL917535 JFH917534:JFH917535 JPD917534:JPD917535 JYZ917534:JYZ917535 KIV917534:KIV917535 KSR917534:KSR917535 LCN917534:LCN917535 LMJ917534:LMJ917535 LWF917534:LWF917535 MGB917534:MGB917535 MPX917534:MPX917535 MZT917534:MZT917535 NJP917534:NJP917535 NTL917534:NTL917535 ODH917534:ODH917535 OND917534:OND917535 OWZ917534:OWZ917535 PGV917534:PGV917535 PQR917534:PQR917535 QAN917534:QAN917535 QKJ917534:QKJ917535 QUF917534:QUF917535 REB917534:REB917535 RNX917534:RNX917535 RXT917534:RXT917535 SHP917534:SHP917535 SRL917534:SRL917535 TBH917534:TBH917535 TLD917534:TLD917535 TUZ917534:TUZ917535 UEV917534:UEV917535 UOR917534:UOR917535 UYN917534:UYN917535 VIJ917534:VIJ917535 VSF917534:VSF917535 WCB917534:WCB917535 WLX917534:WLX917535 WVT917534:WVT917535 L983070:L983071 JH983070:JH983071 TD983070:TD983071 ACZ983070:ACZ983071 AMV983070:AMV983071 AWR983070:AWR983071 BGN983070:BGN983071 BQJ983070:BQJ983071 CAF983070:CAF983071 CKB983070:CKB983071 CTX983070:CTX983071 DDT983070:DDT983071 DNP983070:DNP983071 DXL983070:DXL983071 EHH983070:EHH983071 ERD983070:ERD983071 FAZ983070:FAZ983071 FKV983070:FKV983071 FUR983070:FUR983071 GEN983070:GEN983071 GOJ983070:GOJ983071 GYF983070:GYF983071 HIB983070:HIB983071 HRX983070:HRX983071 IBT983070:IBT983071 ILP983070:ILP983071 IVL983070:IVL983071 JFH983070:JFH983071 JPD983070:JPD983071 JYZ983070:JYZ983071 KIV983070:KIV983071 KSR983070:KSR983071 LCN983070:LCN983071 LMJ983070:LMJ983071 LWF983070:LWF983071 MGB983070:MGB983071 MPX983070:MPX983071 MZT983070:MZT983071 NJP983070:NJP983071 NTL983070:NTL983071 ODH983070:ODH983071 OND983070:OND983071 OWZ983070:OWZ983071 PGV983070:PGV983071 PQR983070:PQR983071 QAN983070:QAN983071 QKJ983070:QKJ983071 QUF983070:QUF983071 REB983070:REB983071 RNX983070:RNX983071 RXT983070:RXT983071 SHP983070:SHP983071 SRL983070:SRL983071 TBH983070:TBH983071 TLD983070:TLD983071 TUZ983070:TUZ983071 UEV983070:UEV983071 UOR983070:UOR983071 UYN983070:UYN983071 VIJ983070:VIJ983071 VSF983070:VSF983071 WCB983070:WCB983071 WLX983070:WLX983071 WVT983070:WVT983071 H30:I31 JD30:JE31 SZ30:TA31 ACV30:ACW31 AMR30:AMS31 AWN30:AWO31 BGJ30:BGK31 BQF30:BQG31 CAB30:CAC31 CJX30:CJY31 CTT30:CTU31 DDP30:DDQ31 DNL30:DNM31 DXH30:DXI31 EHD30:EHE31 EQZ30:ERA31 FAV30:FAW31 FKR30:FKS31 FUN30:FUO31 GEJ30:GEK31 GOF30:GOG31 GYB30:GYC31 HHX30:HHY31 HRT30:HRU31 IBP30:IBQ31 ILL30:ILM31 IVH30:IVI31 JFD30:JFE31 JOZ30:JPA31 JYV30:JYW31 KIR30:KIS31 KSN30:KSO31 LCJ30:LCK31 LMF30:LMG31 LWB30:LWC31 MFX30:MFY31 MPT30:MPU31 MZP30:MZQ31 NJL30:NJM31 NTH30:NTI31 ODD30:ODE31 OMZ30:ONA31 OWV30:OWW31 PGR30:PGS31 PQN30:PQO31 QAJ30:QAK31 QKF30:QKG31 QUB30:QUC31 RDX30:RDY31 RNT30:RNU31 RXP30:RXQ31 SHL30:SHM31 SRH30:SRI31 TBD30:TBE31 TKZ30:TLA31 TUV30:TUW31 UER30:UES31 UON30:UOO31 UYJ30:UYK31 VIF30:VIG31 VSB30:VSC31 WBX30:WBY31 WLT30:WLU31 WVP30:WVQ31 H65566:I65567 JD65566:JE65567 SZ65566:TA65567 ACV65566:ACW65567 AMR65566:AMS65567 AWN65566:AWO65567 BGJ65566:BGK65567 BQF65566:BQG65567 CAB65566:CAC65567 CJX65566:CJY65567 CTT65566:CTU65567 DDP65566:DDQ65567 DNL65566:DNM65567 DXH65566:DXI65567 EHD65566:EHE65567 EQZ65566:ERA65567 FAV65566:FAW65567 FKR65566:FKS65567 FUN65566:FUO65567 GEJ65566:GEK65567 GOF65566:GOG65567 GYB65566:GYC65567 HHX65566:HHY65567 HRT65566:HRU65567 IBP65566:IBQ65567 ILL65566:ILM65567 IVH65566:IVI65567 JFD65566:JFE65567 JOZ65566:JPA65567 JYV65566:JYW65567 KIR65566:KIS65567 KSN65566:KSO65567 LCJ65566:LCK65567 LMF65566:LMG65567 LWB65566:LWC65567 MFX65566:MFY65567 MPT65566:MPU65567 MZP65566:MZQ65567 NJL65566:NJM65567 NTH65566:NTI65567 ODD65566:ODE65567 OMZ65566:ONA65567 OWV65566:OWW65567 PGR65566:PGS65567 PQN65566:PQO65567 QAJ65566:QAK65567 QKF65566:QKG65567 QUB65566:QUC65567 RDX65566:RDY65567 RNT65566:RNU65567 RXP65566:RXQ65567 SHL65566:SHM65567 SRH65566:SRI65567 TBD65566:TBE65567 TKZ65566:TLA65567 TUV65566:TUW65567 UER65566:UES65567 UON65566:UOO65567 UYJ65566:UYK65567 VIF65566:VIG65567 VSB65566:VSC65567 WBX65566:WBY65567 WLT65566:WLU65567 WVP65566:WVQ65567 H131102:I131103 JD131102:JE131103 SZ131102:TA131103 ACV131102:ACW131103 AMR131102:AMS131103 AWN131102:AWO131103 BGJ131102:BGK131103 BQF131102:BQG131103 CAB131102:CAC131103 CJX131102:CJY131103 CTT131102:CTU131103 DDP131102:DDQ131103 DNL131102:DNM131103 DXH131102:DXI131103 EHD131102:EHE131103 EQZ131102:ERA131103 FAV131102:FAW131103 FKR131102:FKS131103 FUN131102:FUO131103 GEJ131102:GEK131103 GOF131102:GOG131103 GYB131102:GYC131103 HHX131102:HHY131103 HRT131102:HRU131103 IBP131102:IBQ131103 ILL131102:ILM131103 IVH131102:IVI131103 JFD131102:JFE131103 JOZ131102:JPA131103 JYV131102:JYW131103 KIR131102:KIS131103 KSN131102:KSO131103 LCJ131102:LCK131103 LMF131102:LMG131103 LWB131102:LWC131103 MFX131102:MFY131103 MPT131102:MPU131103 MZP131102:MZQ131103 NJL131102:NJM131103 NTH131102:NTI131103 ODD131102:ODE131103 OMZ131102:ONA131103 OWV131102:OWW131103 PGR131102:PGS131103 PQN131102:PQO131103 QAJ131102:QAK131103 QKF131102:QKG131103 QUB131102:QUC131103 RDX131102:RDY131103 RNT131102:RNU131103 RXP131102:RXQ131103 SHL131102:SHM131103 SRH131102:SRI131103 TBD131102:TBE131103 TKZ131102:TLA131103 TUV131102:TUW131103 UER131102:UES131103 UON131102:UOO131103 UYJ131102:UYK131103 VIF131102:VIG131103 VSB131102:VSC131103 WBX131102:WBY131103 WLT131102:WLU131103 WVP131102:WVQ131103 H196638:I196639 JD196638:JE196639 SZ196638:TA196639 ACV196638:ACW196639 AMR196638:AMS196639 AWN196638:AWO196639 BGJ196638:BGK196639 BQF196638:BQG196639 CAB196638:CAC196639 CJX196638:CJY196639 CTT196638:CTU196639 DDP196638:DDQ196639 DNL196638:DNM196639 DXH196638:DXI196639 EHD196638:EHE196639 EQZ196638:ERA196639 FAV196638:FAW196639 FKR196638:FKS196639 FUN196638:FUO196639 GEJ196638:GEK196639 GOF196638:GOG196639 GYB196638:GYC196639 HHX196638:HHY196639 HRT196638:HRU196639 IBP196638:IBQ196639 ILL196638:ILM196639 IVH196638:IVI196639 JFD196638:JFE196639 JOZ196638:JPA196639 JYV196638:JYW196639 KIR196638:KIS196639 KSN196638:KSO196639 LCJ196638:LCK196639 LMF196638:LMG196639 LWB196638:LWC196639 MFX196638:MFY196639 MPT196638:MPU196639 MZP196638:MZQ196639 NJL196638:NJM196639 NTH196638:NTI196639 ODD196638:ODE196639 OMZ196638:ONA196639 OWV196638:OWW196639 PGR196638:PGS196639 PQN196638:PQO196639 QAJ196638:QAK196639 QKF196638:QKG196639 QUB196638:QUC196639 RDX196638:RDY196639 RNT196638:RNU196639 RXP196638:RXQ196639 SHL196638:SHM196639 SRH196638:SRI196639 TBD196638:TBE196639 TKZ196638:TLA196639 TUV196638:TUW196639 UER196638:UES196639 UON196638:UOO196639 UYJ196638:UYK196639 VIF196638:VIG196639 VSB196638:VSC196639 WBX196638:WBY196639 WLT196638:WLU196639 WVP196638:WVQ196639 H262174:I262175 JD262174:JE262175 SZ262174:TA262175 ACV262174:ACW262175 AMR262174:AMS262175 AWN262174:AWO262175 BGJ262174:BGK262175 BQF262174:BQG262175 CAB262174:CAC262175 CJX262174:CJY262175 CTT262174:CTU262175 DDP262174:DDQ262175 DNL262174:DNM262175 DXH262174:DXI262175 EHD262174:EHE262175 EQZ262174:ERA262175 FAV262174:FAW262175 FKR262174:FKS262175 FUN262174:FUO262175 GEJ262174:GEK262175 GOF262174:GOG262175 GYB262174:GYC262175 HHX262174:HHY262175 HRT262174:HRU262175 IBP262174:IBQ262175 ILL262174:ILM262175 IVH262174:IVI262175 JFD262174:JFE262175 JOZ262174:JPA262175 JYV262174:JYW262175 KIR262174:KIS262175 KSN262174:KSO262175 LCJ262174:LCK262175 LMF262174:LMG262175 LWB262174:LWC262175 MFX262174:MFY262175 MPT262174:MPU262175 MZP262174:MZQ262175 NJL262174:NJM262175 NTH262174:NTI262175 ODD262174:ODE262175 OMZ262174:ONA262175 OWV262174:OWW262175 PGR262174:PGS262175 PQN262174:PQO262175 QAJ262174:QAK262175 QKF262174:QKG262175 QUB262174:QUC262175 RDX262174:RDY262175 RNT262174:RNU262175 RXP262174:RXQ262175 SHL262174:SHM262175 SRH262174:SRI262175 TBD262174:TBE262175 TKZ262174:TLA262175 TUV262174:TUW262175 UER262174:UES262175 UON262174:UOO262175 UYJ262174:UYK262175 VIF262174:VIG262175 VSB262174:VSC262175 WBX262174:WBY262175 WLT262174:WLU262175 WVP262174:WVQ262175 H327710:I327711 JD327710:JE327711 SZ327710:TA327711 ACV327710:ACW327711 AMR327710:AMS327711 AWN327710:AWO327711 BGJ327710:BGK327711 BQF327710:BQG327711 CAB327710:CAC327711 CJX327710:CJY327711 CTT327710:CTU327711 DDP327710:DDQ327711 DNL327710:DNM327711 DXH327710:DXI327711 EHD327710:EHE327711 EQZ327710:ERA327711 FAV327710:FAW327711 FKR327710:FKS327711 FUN327710:FUO327711 GEJ327710:GEK327711 GOF327710:GOG327711 GYB327710:GYC327711 HHX327710:HHY327711 HRT327710:HRU327711 IBP327710:IBQ327711 ILL327710:ILM327711 IVH327710:IVI327711 JFD327710:JFE327711 JOZ327710:JPA327711 JYV327710:JYW327711 KIR327710:KIS327711 KSN327710:KSO327711 LCJ327710:LCK327711 LMF327710:LMG327711 LWB327710:LWC327711 MFX327710:MFY327711 MPT327710:MPU327711 MZP327710:MZQ327711 NJL327710:NJM327711 NTH327710:NTI327711 ODD327710:ODE327711 OMZ327710:ONA327711 OWV327710:OWW327711 PGR327710:PGS327711 PQN327710:PQO327711 QAJ327710:QAK327711 QKF327710:QKG327711 QUB327710:QUC327711 RDX327710:RDY327711 RNT327710:RNU327711 RXP327710:RXQ327711 SHL327710:SHM327711 SRH327710:SRI327711 TBD327710:TBE327711 TKZ327710:TLA327711 TUV327710:TUW327711 UER327710:UES327711 UON327710:UOO327711 UYJ327710:UYK327711 VIF327710:VIG327711 VSB327710:VSC327711 WBX327710:WBY327711 WLT327710:WLU327711 WVP327710:WVQ327711 H393246:I393247 JD393246:JE393247 SZ393246:TA393247 ACV393246:ACW393247 AMR393246:AMS393247 AWN393246:AWO393247 BGJ393246:BGK393247 BQF393246:BQG393247 CAB393246:CAC393247 CJX393246:CJY393247 CTT393246:CTU393247 DDP393246:DDQ393247 DNL393246:DNM393247 DXH393246:DXI393247 EHD393246:EHE393247 EQZ393246:ERA393247 FAV393246:FAW393247 FKR393246:FKS393247 FUN393246:FUO393247 GEJ393246:GEK393247 GOF393246:GOG393247 GYB393246:GYC393247 HHX393246:HHY393247 HRT393246:HRU393247 IBP393246:IBQ393247 ILL393246:ILM393247 IVH393246:IVI393247 JFD393246:JFE393247 JOZ393246:JPA393247 JYV393246:JYW393247 KIR393246:KIS393247 KSN393246:KSO393247 LCJ393246:LCK393247 LMF393246:LMG393247 LWB393246:LWC393247 MFX393246:MFY393247 MPT393246:MPU393247 MZP393246:MZQ393247 NJL393246:NJM393247 NTH393246:NTI393247 ODD393246:ODE393247 OMZ393246:ONA393247 OWV393246:OWW393247 PGR393246:PGS393247 PQN393246:PQO393247 QAJ393246:QAK393247 QKF393246:QKG393247 QUB393246:QUC393247 RDX393246:RDY393247 RNT393246:RNU393247 RXP393246:RXQ393247 SHL393246:SHM393247 SRH393246:SRI393247 TBD393246:TBE393247 TKZ393246:TLA393247 TUV393246:TUW393247 UER393246:UES393247 UON393246:UOO393247 UYJ393246:UYK393247 VIF393246:VIG393247 VSB393246:VSC393247 WBX393246:WBY393247 WLT393246:WLU393247 WVP393246:WVQ393247 H458782:I458783 JD458782:JE458783 SZ458782:TA458783 ACV458782:ACW458783 AMR458782:AMS458783 AWN458782:AWO458783 BGJ458782:BGK458783 BQF458782:BQG458783 CAB458782:CAC458783 CJX458782:CJY458783 CTT458782:CTU458783 DDP458782:DDQ458783 DNL458782:DNM458783 DXH458782:DXI458783 EHD458782:EHE458783 EQZ458782:ERA458783 FAV458782:FAW458783 FKR458782:FKS458783 FUN458782:FUO458783 GEJ458782:GEK458783 GOF458782:GOG458783 GYB458782:GYC458783 HHX458782:HHY458783 HRT458782:HRU458783 IBP458782:IBQ458783 ILL458782:ILM458783 IVH458782:IVI458783 JFD458782:JFE458783 JOZ458782:JPA458783 JYV458782:JYW458783 KIR458782:KIS458783 KSN458782:KSO458783 LCJ458782:LCK458783 LMF458782:LMG458783 LWB458782:LWC458783 MFX458782:MFY458783 MPT458782:MPU458783 MZP458782:MZQ458783 NJL458782:NJM458783 NTH458782:NTI458783 ODD458782:ODE458783 OMZ458782:ONA458783 OWV458782:OWW458783 PGR458782:PGS458783 PQN458782:PQO458783 QAJ458782:QAK458783 QKF458782:QKG458783 QUB458782:QUC458783 RDX458782:RDY458783 RNT458782:RNU458783 RXP458782:RXQ458783 SHL458782:SHM458783 SRH458782:SRI458783 TBD458782:TBE458783 TKZ458782:TLA458783 TUV458782:TUW458783 UER458782:UES458783 UON458782:UOO458783 UYJ458782:UYK458783 VIF458782:VIG458783 VSB458782:VSC458783 WBX458782:WBY458783 WLT458782:WLU458783 WVP458782:WVQ458783 H524318:I524319 JD524318:JE524319 SZ524318:TA524319 ACV524318:ACW524319 AMR524318:AMS524319 AWN524318:AWO524319 BGJ524318:BGK524319 BQF524318:BQG524319 CAB524318:CAC524319 CJX524318:CJY524319 CTT524318:CTU524319 DDP524318:DDQ524319 DNL524318:DNM524319 DXH524318:DXI524319 EHD524318:EHE524319 EQZ524318:ERA524319 FAV524318:FAW524319 FKR524318:FKS524319 FUN524318:FUO524319 GEJ524318:GEK524319 GOF524318:GOG524319 GYB524318:GYC524319 HHX524318:HHY524319 HRT524318:HRU524319 IBP524318:IBQ524319 ILL524318:ILM524319 IVH524318:IVI524319 JFD524318:JFE524319 JOZ524318:JPA524319 JYV524318:JYW524319 KIR524318:KIS524319 KSN524318:KSO524319 LCJ524318:LCK524319 LMF524318:LMG524319 LWB524318:LWC524319 MFX524318:MFY524319 MPT524318:MPU524319 MZP524318:MZQ524319 NJL524318:NJM524319 NTH524318:NTI524319 ODD524318:ODE524319 OMZ524318:ONA524319 OWV524318:OWW524319 PGR524318:PGS524319 PQN524318:PQO524319 QAJ524318:QAK524319 QKF524318:QKG524319 QUB524318:QUC524319 RDX524318:RDY524319 RNT524318:RNU524319 RXP524318:RXQ524319 SHL524318:SHM524319 SRH524318:SRI524319 TBD524318:TBE524319 TKZ524318:TLA524319 TUV524318:TUW524319 UER524318:UES524319 UON524318:UOO524319 UYJ524318:UYK524319 VIF524318:VIG524319 VSB524318:VSC524319 WBX524318:WBY524319 WLT524318:WLU524319 WVP524318:WVQ524319 H589854:I589855 JD589854:JE589855 SZ589854:TA589855 ACV589854:ACW589855 AMR589854:AMS589855 AWN589854:AWO589855 BGJ589854:BGK589855 BQF589854:BQG589855 CAB589854:CAC589855 CJX589854:CJY589855 CTT589854:CTU589855 DDP589854:DDQ589855 DNL589854:DNM589855 DXH589854:DXI589855 EHD589854:EHE589855 EQZ589854:ERA589855 FAV589854:FAW589855 FKR589854:FKS589855 FUN589854:FUO589855 GEJ589854:GEK589855 GOF589854:GOG589855 GYB589854:GYC589855 HHX589854:HHY589855 HRT589854:HRU589855 IBP589854:IBQ589855 ILL589854:ILM589855 IVH589854:IVI589855 JFD589854:JFE589855 JOZ589854:JPA589855 JYV589854:JYW589855 KIR589854:KIS589855 KSN589854:KSO589855 LCJ589854:LCK589855 LMF589854:LMG589855 LWB589854:LWC589855 MFX589854:MFY589855 MPT589854:MPU589855 MZP589854:MZQ589855 NJL589854:NJM589855 NTH589854:NTI589855 ODD589854:ODE589855 OMZ589854:ONA589855 OWV589854:OWW589855 PGR589854:PGS589855 PQN589854:PQO589855 QAJ589854:QAK589855 QKF589854:QKG589855 QUB589854:QUC589855 RDX589854:RDY589855 RNT589854:RNU589855 RXP589854:RXQ589855 SHL589854:SHM589855 SRH589854:SRI589855 TBD589854:TBE589855 TKZ589854:TLA589855 TUV589854:TUW589855 UER589854:UES589855 UON589854:UOO589855 UYJ589854:UYK589855 VIF589854:VIG589855 VSB589854:VSC589855 WBX589854:WBY589855 WLT589854:WLU589855 WVP589854:WVQ589855 H655390:I655391 JD655390:JE655391 SZ655390:TA655391 ACV655390:ACW655391 AMR655390:AMS655391 AWN655390:AWO655391 BGJ655390:BGK655391 BQF655390:BQG655391 CAB655390:CAC655391 CJX655390:CJY655391 CTT655390:CTU655391 DDP655390:DDQ655391 DNL655390:DNM655391 DXH655390:DXI655391 EHD655390:EHE655391 EQZ655390:ERA655391 FAV655390:FAW655391 FKR655390:FKS655391 FUN655390:FUO655391 GEJ655390:GEK655391 GOF655390:GOG655391 GYB655390:GYC655391 HHX655390:HHY655391 HRT655390:HRU655391 IBP655390:IBQ655391 ILL655390:ILM655391 IVH655390:IVI655391 JFD655390:JFE655391 JOZ655390:JPA655391 JYV655390:JYW655391 KIR655390:KIS655391 KSN655390:KSO655391 LCJ655390:LCK655391 LMF655390:LMG655391 LWB655390:LWC655391 MFX655390:MFY655391 MPT655390:MPU655391 MZP655390:MZQ655391 NJL655390:NJM655391 NTH655390:NTI655391 ODD655390:ODE655391 OMZ655390:ONA655391 OWV655390:OWW655391 PGR655390:PGS655391 PQN655390:PQO655391 QAJ655390:QAK655391 QKF655390:QKG655391 QUB655390:QUC655391 RDX655390:RDY655391 RNT655390:RNU655391 RXP655390:RXQ655391 SHL655390:SHM655391 SRH655390:SRI655391 TBD655390:TBE655391 TKZ655390:TLA655391 TUV655390:TUW655391 UER655390:UES655391 UON655390:UOO655391 UYJ655390:UYK655391 VIF655390:VIG655391 VSB655390:VSC655391 WBX655390:WBY655391 WLT655390:WLU655391 WVP655390:WVQ655391 H720926:I720927 JD720926:JE720927 SZ720926:TA720927 ACV720926:ACW720927 AMR720926:AMS720927 AWN720926:AWO720927 BGJ720926:BGK720927 BQF720926:BQG720927 CAB720926:CAC720927 CJX720926:CJY720927 CTT720926:CTU720927 DDP720926:DDQ720927 DNL720926:DNM720927 DXH720926:DXI720927 EHD720926:EHE720927 EQZ720926:ERA720927 FAV720926:FAW720927 FKR720926:FKS720927 FUN720926:FUO720927 GEJ720926:GEK720927 GOF720926:GOG720927 GYB720926:GYC720927 HHX720926:HHY720927 HRT720926:HRU720927 IBP720926:IBQ720927 ILL720926:ILM720927 IVH720926:IVI720927 JFD720926:JFE720927 JOZ720926:JPA720927 JYV720926:JYW720927 KIR720926:KIS720927 KSN720926:KSO720927 LCJ720926:LCK720927 LMF720926:LMG720927 LWB720926:LWC720927 MFX720926:MFY720927 MPT720926:MPU720927 MZP720926:MZQ720927 NJL720926:NJM720927 NTH720926:NTI720927 ODD720926:ODE720927 OMZ720926:ONA720927 OWV720926:OWW720927 PGR720926:PGS720927 PQN720926:PQO720927 QAJ720926:QAK720927 QKF720926:QKG720927 QUB720926:QUC720927 RDX720926:RDY720927 RNT720926:RNU720927 RXP720926:RXQ720927 SHL720926:SHM720927 SRH720926:SRI720927 TBD720926:TBE720927 TKZ720926:TLA720927 TUV720926:TUW720927 UER720926:UES720927 UON720926:UOO720927 UYJ720926:UYK720927 VIF720926:VIG720927 VSB720926:VSC720927 WBX720926:WBY720927 WLT720926:WLU720927 WVP720926:WVQ720927 H786462:I786463 JD786462:JE786463 SZ786462:TA786463 ACV786462:ACW786463 AMR786462:AMS786463 AWN786462:AWO786463 BGJ786462:BGK786463 BQF786462:BQG786463 CAB786462:CAC786463 CJX786462:CJY786463 CTT786462:CTU786463 DDP786462:DDQ786463 DNL786462:DNM786463 DXH786462:DXI786463 EHD786462:EHE786463 EQZ786462:ERA786463 FAV786462:FAW786463 FKR786462:FKS786463 FUN786462:FUO786463 GEJ786462:GEK786463 GOF786462:GOG786463 GYB786462:GYC786463 HHX786462:HHY786463 HRT786462:HRU786463 IBP786462:IBQ786463 ILL786462:ILM786463 IVH786462:IVI786463 JFD786462:JFE786463 JOZ786462:JPA786463 JYV786462:JYW786463 KIR786462:KIS786463 KSN786462:KSO786463 LCJ786462:LCK786463 LMF786462:LMG786463 LWB786462:LWC786463 MFX786462:MFY786463 MPT786462:MPU786463 MZP786462:MZQ786463 NJL786462:NJM786463 NTH786462:NTI786463 ODD786462:ODE786463 OMZ786462:ONA786463 OWV786462:OWW786463 PGR786462:PGS786463 PQN786462:PQO786463 QAJ786462:QAK786463 QKF786462:QKG786463 QUB786462:QUC786463 RDX786462:RDY786463 RNT786462:RNU786463 RXP786462:RXQ786463 SHL786462:SHM786463 SRH786462:SRI786463 TBD786462:TBE786463 TKZ786462:TLA786463 TUV786462:TUW786463 UER786462:UES786463 UON786462:UOO786463 UYJ786462:UYK786463 VIF786462:VIG786463 VSB786462:VSC786463 WBX786462:WBY786463 WLT786462:WLU786463 WVP786462:WVQ786463 H851998:I851999 JD851998:JE851999 SZ851998:TA851999 ACV851998:ACW851999 AMR851998:AMS851999 AWN851998:AWO851999 BGJ851998:BGK851999 BQF851998:BQG851999 CAB851998:CAC851999 CJX851998:CJY851999 CTT851998:CTU851999 DDP851998:DDQ851999 DNL851998:DNM851999 DXH851998:DXI851999 EHD851998:EHE851999 EQZ851998:ERA851999 FAV851998:FAW851999 FKR851998:FKS851999 FUN851998:FUO851999 GEJ851998:GEK851999 GOF851998:GOG851999 GYB851998:GYC851999 HHX851998:HHY851999 HRT851998:HRU851999 IBP851998:IBQ851999 ILL851998:ILM851999 IVH851998:IVI851999 JFD851998:JFE851999 JOZ851998:JPA851999 JYV851998:JYW851999 KIR851998:KIS851999 KSN851998:KSO851999 LCJ851998:LCK851999 LMF851998:LMG851999 LWB851998:LWC851999 MFX851998:MFY851999 MPT851998:MPU851999 MZP851998:MZQ851999 NJL851998:NJM851999 NTH851998:NTI851999 ODD851998:ODE851999 OMZ851998:ONA851999 OWV851998:OWW851999 PGR851998:PGS851999 PQN851998:PQO851999 QAJ851998:QAK851999 QKF851998:QKG851999 QUB851998:QUC851999 RDX851998:RDY851999 RNT851998:RNU851999 RXP851998:RXQ851999 SHL851998:SHM851999 SRH851998:SRI851999 TBD851998:TBE851999 TKZ851998:TLA851999 TUV851998:TUW851999 UER851998:UES851999 UON851998:UOO851999 UYJ851998:UYK851999 VIF851998:VIG851999 VSB851998:VSC851999 WBX851998:WBY851999 WLT851998:WLU851999 WVP851998:WVQ851999 H917534:I917535 JD917534:JE917535 SZ917534:TA917535 ACV917534:ACW917535 AMR917534:AMS917535 AWN917534:AWO917535 BGJ917534:BGK917535 BQF917534:BQG917535 CAB917534:CAC917535 CJX917534:CJY917535 CTT917534:CTU917535 DDP917534:DDQ917535 DNL917534:DNM917535 DXH917534:DXI917535 EHD917534:EHE917535 EQZ917534:ERA917535 FAV917534:FAW917535 FKR917534:FKS917535 FUN917534:FUO917535 GEJ917534:GEK917535 GOF917534:GOG917535 GYB917534:GYC917535 HHX917534:HHY917535 HRT917534:HRU917535 IBP917534:IBQ917535 ILL917534:ILM917535 IVH917534:IVI917535 JFD917534:JFE917535 JOZ917534:JPA917535 JYV917534:JYW917535 KIR917534:KIS917535 KSN917534:KSO917535 LCJ917534:LCK917535 LMF917534:LMG917535 LWB917534:LWC917535 MFX917534:MFY917535 MPT917534:MPU917535 MZP917534:MZQ917535 NJL917534:NJM917535 NTH917534:NTI917535 ODD917534:ODE917535 OMZ917534:ONA917535 OWV917534:OWW917535 PGR917534:PGS917535 PQN917534:PQO917535 QAJ917534:QAK917535 QKF917534:QKG917535 QUB917534:QUC917535 RDX917534:RDY917535 RNT917534:RNU917535 RXP917534:RXQ917535 SHL917534:SHM917535 SRH917534:SRI917535 TBD917534:TBE917535 TKZ917534:TLA917535 TUV917534:TUW917535 UER917534:UES917535 UON917534:UOO917535 UYJ917534:UYK917535 VIF917534:VIG917535 VSB917534:VSC917535 WBX917534:WBY917535 WLT917534:WLU917535 WVP917534:WVQ917535 H983070:I983071 JD983070:JE983071 SZ983070:TA983071 ACV983070:ACW983071 AMR983070:AMS983071 AWN983070:AWO983071 BGJ983070:BGK983071 BQF983070:BQG983071 CAB983070:CAC983071 CJX983070:CJY983071 CTT983070:CTU983071 DDP983070:DDQ983071 DNL983070:DNM983071 DXH983070:DXI983071 EHD983070:EHE983071 EQZ983070:ERA983071 FAV983070:FAW983071 FKR983070:FKS983071 FUN983070:FUO983071 GEJ983070:GEK983071 GOF983070:GOG983071 GYB983070:GYC983071 HHX983070:HHY983071 HRT983070:HRU983071 IBP983070:IBQ983071 ILL983070:ILM983071 IVH983070:IVI983071 JFD983070:JFE983071 JOZ983070:JPA983071 JYV983070:JYW983071 KIR983070:KIS983071 KSN983070:KSO983071 LCJ983070:LCK983071 LMF983070:LMG983071 LWB983070:LWC983071 MFX983070:MFY983071 MPT983070:MPU983071 MZP983070:MZQ983071 NJL983070:NJM983071 NTH983070:NTI983071 ODD983070:ODE983071 OMZ983070:ONA983071 OWV983070:OWW983071 PGR983070:PGS983071 PQN983070:PQO983071 QAJ983070:QAK983071 QKF983070:QKG983071 QUB983070:QUC983071 RDX983070:RDY983071 RNT983070:RNU983071 RXP983070:RXQ983071 SHL983070:SHM983071 SRH983070:SRI983071 TBD983070:TBE983071 TKZ983070:TLA983071 TUV983070:TUW983071 UER983070:UES983071 UON983070:UOO983071 UYJ983070:UYK983071 VIF983070:VIG983071 VSB983070:VSC983071 WBX983070:WBY983071 WLT983070:WLU983071 WVP983070:WVQ983071 V30:V31 JR30:JR31 TN30:TN31 ADJ30:ADJ31 ANF30:ANF31 AXB30:AXB31 BGX30:BGX31 BQT30:BQT31 CAP30:CAP31 CKL30:CKL31 CUH30:CUH31 DED30:DED31 DNZ30:DNZ31 DXV30:DXV31 EHR30:EHR31 ERN30:ERN31 FBJ30:FBJ31 FLF30:FLF31 FVB30:FVB31 GEX30:GEX31 GOT30:GOT31 GYP30:GYP31 HIL30:HIL31 HSH30:HSH31 ICD30:ICD31 ILZ30:ILZ31 IVV30:IVV31 JFR30:JFR31 JPN30:JPN31 JZJ30:JZJ31 KJF30:KJF31 KTB30:KTB31 LCX30:LCX31 LMT30:LMT31 LWP30:LWP31 MGL30:MGL31 MQH30:MQH31 NAD30:NAD31 NJZ30:NJZ31 NTV30:NTV31 ODR30:ODR31 ONN30:ONN31 OXJ30:OXJ31 PHF30:PHF31 PRB30:PRB31 QAX30:QAX31 QKT30:QKT31 QUP30:QUP31 REL30:REL31 ROH30:ROH31 RYD30:RYD31 SHZ30:SHZ31 SRV30:SRV31 TBR30:TBR31 TLN30:TLN31 TVJ30:TVJ31 UFF30:UFF31 UPB30:UPB31 UYX30:UYX31 VIT30:VIT31 VSP30:VSP31 WCL30:WCL31 WMH30:WMH31 WWD30:WWD31 V65566:V65567 JR65566:JR65567 TN65566:TN65567 ADJ65566:ADJ65567 ANF65566:ANF65567 AXB65566:AXB65567 BGX65566:BGX65567 BQT65566:BQT65567 CAP65566:CAP65567 CKL65566:CKL65567 CUH65566:CUH65567 DED65566:DED65567 DNZ65566:DNZ65567 DXV65566:DXV65567 EHR65566:EHR65567 ERN65566:ERN65567 FBJ65566:FBJ65567 FLF65566:FLF65567 FVB65566:FVB65567 GEX65566:GEX65567 GOT65566:GOT65567 GYP65566:GYP65567 HIL65566:HIL65567 HSH65566:HSH65567 ICD65566:ICD65567 ILZ65566:ILZ65567 IVV65566:IVV65567 JFR65566:JFR65567 JPN65566:JPN65567 JZJ65566:JZJ65567 KJF65566:KJF65567 KTB65566:KTB65567 LCX65566:LCX65567 LMT65566:LMT65567 LWP65566:LWP65567 MGL65566:MGL65567 MQH65566:MQH65567 NAD65566:NAD65567 NJZ65566:NJZ65567 NTV65566:NTV65567 ODR65566:ODR65567 ONN65566:ONN65567 OXJ65566:OXJ65567 PHF65566:PHF65567 PRB65566:PRB65567 QAX65566:QAX65567 QKT65566:QKT65567 QUP65566:QUP65567 REL65566:REL65567 ROH65566:ROH65567 RYD65566:RYD65567 SHZ65566:SHZ65567 SRV65566:SRV65567 TBR65566:TBR65567 TLN65566:TLN65567 TVJ65566:TVJ65567 UFF65566:UFF65567 UPB65566:UPB65567 UYX65566:UYX65567 VIT65566:VIT65567 VSP65566:VSP65567 WCL65566:WCL65567 WMH65566:WMH65567 WWD65566:WWD65567 V131102:V131103 JR131102:JR131103 TN131102:TN131103 ADJ131102:ADJ131103 ANF131102:ANF131103 AXB131102:AXB131103 BGX131102:BGX131103 BQT131102:BQT131103 CAP131102:CAP131103 CKL131102:CKL131103 CUH131102:CUH131103 DED131102:DED131103 DNZ131102:DNZ131103 DXV131102:DXV131103 EHR131102:EHR131103 ERN131102:ERN131103 FBJ131102:FBJ131103 FLF131102:FLF131103 FVB131102:FVB131103 GEX131102:GEX131103 GOT131102:GOT131103 GYP131102:GYP131103 HIL131102:HIL131103 HSH131102:HSH131103 ICD131102:ICD131103 ILZ131102:ILZ131103 IVV131102:IVV131103 JFR131102:JFR131103 JPN131102:JPN131103 JZJ131102:JZJ131103 KJF131102:KJF131103 KTB131102:KTB131103 LCX131102:LCX131103 LMT131102:LMT131103 LWP131102:LWP131103 MGL131102:MGL131103 MQH131102:MQH131103 NAD131102:NAD131103 NJZ131102:NJZ131103 NTV131102:NTV131103 ODR131102:ODR131103 ONN131102:ONN131103 OXJ131102:OXJ131103 PHF131102:PHF131103 PRB131102:PRB131103 QAX131102:QAX131103 QKT131102:QKT131103 QUP131102:QUP131103 REL131102:REL131103 ROH131102:ROH131103 RYD131102:RYD131103 SHZ131102:SHZ131103 SRV131102:SRV131103 TBR131102:TBR131103 TLN131102:TLN131103 TVJ131102:TVJ131103 UFF131102:UFF131103 UPB131102:UPB131103 UYX131102:UYX131103 VIT131102:VIT131103 VSP131102:VSP131103 WCL131102:WCL131103 WMH131102:WMH131103 WWD131102:WWD131103 V196638:V196639 JR196638:JR196639 TN196638:TN196639 ADJ196638:ADJ196639 ANF196638:ANF196639 AXB196638:AXB196639 BGX196638:BGX196639 BQT196638:BQT196639 CAP196638:CAP196639 CKL196638:CKL196639 CUH196638:CUH196639 DED196638:DED196639 DNZ196638:DNZ196639 DXV196638:DXV196639 EHR196638:EHR196639 ERN196638:ERN196639 FBJ196638:FBJ196639 FLF196638:FLF196639 FVB196638:FVB196639 GEX196638:GEX196639 GOT196638:GOT196639 GYP196638:GYP196639 HIL196638:HIL196639 HSH196638:HSH196639 ICD196638:ICD196639 ILZ196638:ILZ196639 IVV196638:IVV196639 JFR196638:JFR196639 JPN196638:JPN196639 JZJ196638:JZJ196639 KJF196638:KJF196639 KTB196638:KTB196639 LCX196638:LCX196639 LMT196638:LMT196639 LWP196638:LWP196639 MGL196638:MGL196639 MQH196638:MQH196639 NAD196638:NAD196639 NJZ196638:NJZ196639 NTV196638:NTV196639 ODR196638:ODR196639 ONN196638:ONN196639 OXJ196638:OXJ196639 PHF196638:PHF196639 PRB196638:PRB196639 QAX196638:QAX196639 QKT196638:QKT196639 QUP196638:QUP196639 REL196638:REL196639 ROH196638:ROH196639 RYD196638:RYD196639 SHZ196638:SHZ196639 SRV196638:SRV196639 TBR196638:TBR196639 TLN196638:TLN196639 TVJ196638:TVJ196639 UFF196638:UFF196639 UPB196638:UPB196639 UYX196638:UYX196639 VIT196638:VIT196639 VSP196638:VSP196639 WCL196638:WCL196639 WMH196638:WMH196639 WWD196638:WWD196639 V262174:V262175 JR262174:JR262175 TN262174:TN262175 ADJ262174:ADJ262175 ANF262174:ANF262175 AXB262174:AXB262175 BGX262174:BGX262175 BQT262174:BQT262175 CAP262174:CAP262175 CKL262174:CKL262175 CUH262174:CUH262175 DED262174:DED262175 DNZ262174:DNZ262175 DXV262174:DXV262175 EHR262174:EHR262175 ERN262174:ERN262175 FBJ262174:FBJ262175 FLF262174:FLF262175 FVB262174:FVB262175 GEX262174:GEX262175 GOT262174:GOT262175 GYP262174:GYP262175 HIL262174:HIL262175 HSH262174:HSH262175 ICD262174:ICD262175 ILZ262174:ILZ262175 IVV262174:IVV262175 JFR262174:JFR262175 JPN262174:JPN262175 JZJ262174:JZJ262175 KJF262174:KJF262175 KTB262174:KTB262175 LCX262174:LCX262175 LMT262174:LMT262175 LWP262174:LWP262175 MGL262174:MGL262175 MQH262174:MQH262175 NAD262174:NAD262175 NJZ262174:NJZ262175 NTV262174:NTV262175 ODR262174:ODR262175 ONN262174:ONN262175 OXJ262174:OXJ262175 PHF262174:PHF262175 PRB262174:PRB262175 QAX262174:QAX262175 QKT262174:QKT262175 QUP262174:QUP262175 REL262174:REL262175 ROH262174:ROH262175 RYD262174:RYD262175 SHZ262174:SHZ262175 SRV262174:SRV262175 TBR262174:TBR262175 TLN262174:TLN262175 TVJ262174:TVJ262175 UFF262174:UFF262175 UPB262174:UPB262175 UYX262174:UYX262175 VIT262174:VIT262175 VSP262174:VSP262175 WCL262174:WCL262175 WMH262174:WMH262175 WWD262174:WWD262175 V327710:V327711 JR327710:JR327711 TN327710:TN327711 ADJ327710:ADJ327711 ANF327710:ANF327711 AXB327710:AXB327711 BGX327710:BGX327711 BQT327710:BQT327711 CAP327710:CAP327711 CKL327710:CKL327711 CUH327710:CUH327711 DED327710:DED327711 DNZ327710:DNZ327711 DXV327710:DXV327711 EHR327710:EHR327711 ERN327710:ERN327711 FBJ327710:FBJ327711 FLF327710:FLF327711 FVB327710:FVB327711 GEX327710:GEX327711 GOT327710:GOT327711 GYP327710:GYP327711 HIL327710:HIL327711 HSH327710:HSH327711 ICD327710:ICD327711 ILZ327710:ILZ327711 IVV327710:IVV327711 JFR327710:JFR327711 JPN327710:JPN327711 JZJ327710:JZJ327711 KJF327710:KJF327711 KTB327710:KTB327711 LCX327710:LCX327711 LMT327710:LMT327711 LWP327710:LWP327711 MGL327710:MGL327711 MQH327710:MQH327711 NAD327710:NAD327711 NJZ327710:NJZ327711 NTV327710:NTV327711 ODR327710:ODR327711 ONN327710:ONN327711 OXJ327710:OXJ327711 PHF327710:PHF327711 PRB327710:PRB327711 QAX327710:QAX327711 QKT327710:QKT327711 QUP327710:QUP327711 REL327710:REL327711 ROH327710:ROH327711 RYD327710:RYD327711 SHZ327710:SHZ327711 SRV327710:SRV327711 TBR327710:TBR327711 TLN327710:TLN327711 TVJ327710:TVJ327711 UFF327710:UFF327711 UPB327710:UPB327711 UYX327710:UYX327711 VIT327710:VIT327711 VSP327710:VSP327711 WCL327710:WCL327711 WMH327710:WMH327711 WWD327710:WWD327711 V393246:V393247 JR393246:JR393247 TN393246:TN393247 ADJ393246:ADJ393247 ANF393246:ANF393247 AXB393246:AXB393247 BGX393246:BGX393247 BQT393246:BQT393247 CAP393246:CAP393247 CKL393246:CKL393247 CUH393246:CUH393247 DED393246:DED393247 DNZ393246:DNZ393247 DXV393246:DXV393247 EHR393246:EHR393247 ERN393246:ERN393247 FBJ393246:FBJ393247 FLF393246:FLF393247 FVB393246:FVB393247 GEX393246:GEX393247 GOT393246:GOT393247 GYP393246:GYP393247 HIL393246:HIL393247 HSH393246:HSH393247 ICD393246:ICD393247 ILZ393246:ILZ393247 IVV393246:IVV393247 JFR393246:JFR393247 JPN393246:JPN393247 JZJ393246:JZJ393247 KJF393246:KJF393247 KTB393246:KTB393247 LCX393246:LCX393247 LMT393246:LMT393247 LWP393246:LWP393247 MGL393246:MGL393247 MQH393246:MQH393247 NAD393246:NAD393247 NJZ393246:NJZ393247 NTV393246:NTV393247 ODR393246:ODR393247 ONN393246:ONN393247 OXJ393246:OXJ393247 PHF393246:PHF393247 PRB393246:PRB393247 QAX393246:QAX393247 QKT393246:QKT393247 QUP393246:QUP393247 REL393246:REL393247 ROH393246:ROH393247 RYD393246:RYD393247 SHZ393246:SHZ393247 SRV393246:SRV393247 TBR393246:TBR393247 TLN393246:TLN393247 TVJ393246:TVJ393247 UFF393246:UFF393247 UPB393246:UPB393247 UYX393246:UYX393247 VIT393246:VIT393247 VSP393246:VSP393247 WCL393246:WCL393247 WMH393246:WMH393247 WWD393246:WWD393247 V458782:V458783 JR458782:JR458783 TN458782:TN458783 ADJ458782:ADJ458783 ANF458782:ANF458783 AXB458782:AXB458783 BGX458782:BGX458783 BQT458782:BQT458783 CAP458782:CAP458783 CKL458782:CKL458783 CUH458782:CUH458783 DED458782:DED458783 DNZ458782:DNZ458783 DXV458782:DXV458783 EHR458782:EHR458783 ERN458782:ERN458783 FBJ458782:FBJ458783 FLF458782:FLF458783 FVB458782:FVB458783 GEX458782:GEX458783 GOT458782:GOT458783 GYP458782:GYP458783 HIL458782:HIL458783 HSH458782:HSH458783 ICD458782:ICD458783 ILZ458782:ILZ458783 IVV458782:IVV458783 JFR458782:JFR458783 JPN458782:JPN458783 JZJ458782:JZJ458783 KJF458782:KJF458783 KTB458782:KTB458783 LCX458782:LCX458783 LMT458782:LMT458783 LWP458782:LWP458783 MGL458782:MGL458783 MQH458782:MQH458783 NAD458782:NAD458783 NJZ458782:NJZ458783 NTV458782:NTV458783 ODR458782:ODR458783 ONN458782:ONN458783 OXJ458782:OXJ458783 PHF458782:PHF458783 PRB458782:PRB458783 QAX458782:QAX458783 QKT458782:QKT458783 QUP458782:QUP458783 REL458782:REL458783 ROH458782:ROH458783 RYD458782:RYD458783 SHZ458782:SHZ458783 SRV458782:SRV458783 TBR458782:TBR458783 TLN458782:TLN458783 TVJ458782:TVJ458783 UFF458782:UFF458783 UPB458782:UPB458783 UYX458782:UYX458783 VIT458782:VIT458783 VSP458782:VSP458783 WCL458782:WCL458783 WMH458782:WMH458783 WWD458782:WWD458783 V524318:V524319 JR524318:JR524319 TN524318:TN524319 ADJ524318:ADJ524319 ANF524318:ANF524319 AXB524318:AXB524319 BGX524318:BGX524319 BQT524318:BQT524319 CAP524318:CAP524319 CKL524318:CKL524319 CUH524318:CUH524319 DED524318:DED524319 DNZ524318:DNZ524319 DXV524318:DXV524319 EHR524318:EHR524319 ERN524318:ERN524319 FBJ524318:FBJ524319 FLF524318:FLF524319 FVB524318:FVB524319 GEX524318:GEX524319 GOT524318:GOT524319 GYP524318:GYP524319 HIL524318:HIL524319 HSH524318:HSH524319 ICD524318:ICD524319 ILZ524318:ILZ524319 IVV524318:IVV524319 JFR524318:JFR524319 JPN524318:JPN524319 JZJ524318:JZJ524319 KJF524318:KJF524319 KTB524318:KTB524319 LCX524318:LCX524319 LMT524318:LMT524319 LWP524318:LWP524319 MGL524318:MGL524319 MQH524318:MQH524319 NAD524318:NAD524319 NJZ524318:NJZ524319 NTV524318:NTV524319 ODR524318:ODR524319 ONN524318:ONN524319 OXJ524318:OXJ524319 PHF524318:PHF524319 PRB524318:PRB524319 QAX524318:QAX524319 QKT524318:QKT524319 QUP524318:QUP524319 REL524318:REL524319 ROH524318:ROH524319 RYD524318:RYD524319 SHZ524318:SHZ524319 SRV524318:SRV524319 TBR524318:TBR524319 TLN524318:TLN524319 TVJ524318:TVJ524319 UFF524318:UFF524319 UPB524318:UPB524319 UYX524318:UYX524319 VIT524318:VIT524319 VSP524318:VSP524319 WCL524318:WCL524319 WMH524318:WMH524319 WWD524318:WWD524319 V589854:V589855 JR589854:JR589855 TN589854:TN589855 ADJ589854:ADJ589855 ANF589854:ANF589855 AXB589854:AXB589855 BGX589854:BGX589855 BQT589854:BQT589855 CAP589854:CAP589855 CKL589854:CKL589855 CUH589854:CUH589855 DED589854:DED589855 DNZ589854:DNZ589855 DXV589854:DXV589855 EHR589854:EHR589855 ERN589854:ERN589855 FBJ589854:FBJ589855 FLF589854:FLF589855 FVB589854:FVB589855 GEX589854:GEX589855 GOT589854:GOT589855 GYP589854:GYP589855 HIL589854:HIL589855 HSH589854:HSH589855 ICD589854:ICD589855 ILZ589854:ILZ589855 IVV589854:IVV589855 JFR589854:JFR589855 JPN589854:JPN589855 JZJ589854:JZJ589855 KJF589854:KJF589855 KTB589854:KTB589855 LCX589854:LCX589855 LMT589854:LMT589855 LWP589854:LWP589855 MGL589854:MGL589855 MQH589854:MQH589855 NAD589854:NAD589855 NJZ589854:NJZ589855 NTV589854:NTV589855 ODR589854:ODR589855 ONN589854:ONN589855 OXJ589854:OXJ589855 PHF589854:PHF589855 PRB589854:PRB589855 QAX589854:QAX589855 QKT589854:QKT589855 QUP589854:QUP589855 REL589854:REL589855 ROH589854:ROH589855 RYD589854:RYD589855 SHZ589854:SHZ589855 SRV589854:SRV589855 TBR589854:TBR589855 TLN589854:TLN589855 TVJ589854:TVJ589855 UFF589854:UFF589855 UPB589854:UPB589855 UYX589854:UYX589855 VIT589854:VIT589855 VSP589854:VSP589855 WCL589854:WCL589855 WMH589854:WMH589855 WWD589854:WWD589855 V655390:V655391 JR655390:JR655391 TN655390:TN655391 ADJ655390:ADJ655391 ANF655390:ANF655391 AXB655390:AXB655391 BGX655390:BGX655391 BQT655390:BQT655391 CAP655390:CAP655391 CKL655390:CKL655391 CUH655390:CUH655391 DED655390:DED655391 DNZ655390:DNZ655391 DXV655390:DXV655391 EHR655390:EHR655391 ERN655390:ERN655391 FBJ655390:FBJ655391 FLF655390:FLF655391 FVB655390:FVB655391 GEX655390:GEX655391 GOT655390:GOT655391 GYP655390:GYP655391 HIL655390:HIL655391 HSH655390:HSH655391 ICD655390:ICD655391 ILZ655390:ILZ655391 IVV655390:IVV655391 JFR655390:JFR655391 JPN655390:JPN655391 JZJ655390:JZJ655391 KJF655390:KJF655391 KTB655390:KTB655391 LCX655390:LCX655391 LMT655390:LMT655391 LWP655390:LWP655391 MGL655390:MGL655391 MQH655390:MQH655391 NAD655390:NAD655391 NJZ655390:NJZ655391 NTV655390:NTV655391 ODR655390:ODR655391 ONN655390:ONN655391 OXJ655390:OXJ655391 PHF655390:PHF655391 PRB655390:PRB655391 QAX655390:QAX655391 QKT655390:QKT655391 QUP655390:QUP655391 REL655390:REL655391 ROH655390:ROH655391 RYD655390:RYD655391 SHZ655390:SHZ655391 SRV655390:SRV655391 TBR655390:TBR655391 TLN655390:TLN655391 TVJ655390:TVJ655391 UFF655390:UFF655391 UPB655390:UPB655391 UYX655390:UYX655391 VIT655390:VIT655391 VSP655390:VSP655391 WCL655390:WCL655391 WMH655390:WMH655391 WWD655390:WWD655391 V720926:V720927 JR720926:JR720927 TN720926:TN720927 ADJ720926:ADJ720927 ANF720926:ANF720927 AXB720926:AXB720927 BGX720926:BGX720927 BQT720926:BQT720927 CAP720926:CAP720927 CKL720926:CKL720927 CUH720926:CUH720927 DED720926:DED720927 DNZ720926:DNZ720927 DXV720926:DXV720927 EHR720926:EHR720927 ERN720926:ERN720927 FBJ720926:FBJ720927 FLF720926:FLF720927 FVB720926:FVB720927 GEX720926:GEX720927 GOT720926:GOT720927 GYP720926:GYP720927 HIL720926:HIL720927 HSH720926:HSH720927 ICD720926:ICD720927 ILZ720926:ILZ720927 IVV720926:IVV720927 JFR720926:JFR720927 JPN720926:JPN720927 JZJ720926:JZJ720927 KJF720926:KJF720927 KTB720926:KTB720927 LCX720926:LCX720927 LMT720926:LMT720927 LWP720926:LWP720927 MGL720926:MGL720927 MQH720926:MQH720927 NAD720926:NAD720927 NJZ720926:NJZ720927 NTV720926:NTV720927 ODR720926:ODR720927 ONN720926:ONN720927 OXJ720926:OXJ720927 PHF720926:PHF720927 PRB720926:PRB720927 QAX720926:QAX720927 QKT720926:QKT720927 QUP720926:QUP720927 REL720926:REL720927 ROH720926:ROH720927 RYD720926:RYD720927 SHZ720926:SHZ720927 SRV720926:SRV720927 TBR720926:TBR720927 TLN720926:TLN720927 TVJ720926:TVJ720927 UFF720926:UFF720927 UPB720926:UPB720927 UYX720926:UYX720927 VIT720926:VIT720927 VSP720926:VSP720927 WCL720926:WCL720927 WMH720926:WMH720927 WWD720926:WWD720927 V786462:V786463 JR786462:JR786463 TN786462:TN786463 ADJ786462:ADJ786463 ANF786462:ANF786463 AXB786462:AXB786463 BGX786462:BGX786463 BQT786462:BQT786463 CAP786462:CAP786463 CKL786462:CKL786463 CUH786462:CUH786463 DED786462:DED786463 DNZ786462:DNZ786463 DXV786462:DXV786463 EHR786462:EHR786463 ERN786462:ERN786463 FBJ786462:FBJ786463 FLF786462:FLF786463 FVB786462:FVB786463 GEX786462:GEX786463 GOT786462:GOT786463 GYP786462:GYP786463 HIL786462:HIL786463 HSH786462:HSH786463 ICD786462:ICD786463 ILZ786462:ILZ786463 IVV786462:IVV786463 JFR786462:JFR786463 JPN786462:JPN786463 JZJ786462:JZJ786463 KJF786462:KJF786463 KTB786462:KTB786463 LCX786462:LCX786463 LMT786462:LMT786463 LWP786462:LWP786463 MGL786462:MGL786463 MQH786462:MQH786463 NAD786462:NAD786463 NJZ786462:NJZ786463 NTV786462:NTV786463 ODR786462:ODR786463 ONN786462:ONN786463 OXJ786462:OXJ786463 PHF786462:PHF786463 PRB786462:PRB786463 QAX786462:QAX786463 QKT786462:QKT786463 QUP786462:QUP786463 REL786462:REL786463 ROH786462:ROH786463 RYD786462:RYD786463 SHZ786462:SHZ786463 SRV786462:SRV786463 TBR786462:TBR786463 TLN786462:TLN786463 TVJ786462:TVJ786463 UFF786462:UFF786463 UPB786462:UPB786463 UYX786462:UYX786463 VIT786462:VIT786463 VSP786462:VSP786463 WCL786462:WCL786463 WMH786462:WMH786463 WWD786462:WWD786463 V851998:V851999 JR851998:JR851999 TN851998:TN851999 ADJ851998:ADJ851999 ANF851998:ANF851999 AXB851998:AXB851999 BGX851998:BGX851999 BQT851998:BQT851999 CAP851998:CAP851999 CKL851998:CKL851999 CUH851998:CUH851999 DED851998:DED851999 DNZ851998:DNZ851999 DXV851998:DXV851999 EHR851998:EHR851999 ERN851998:ERN851999 FBJ851998:FBJ851999 FLF851998:FLF851999 FVB851998:FVB851999 GEX851998:GEX851999 GOT851998:GOT851999 GYP851998:GYP851999 HIL851998:HIL851999 HSH851998:HSH851999 ICD851998:ICD851999 ILZ851998:ILZ851999 IVV851998:IVV851999 JFR851998:JFR851999 JPN851998:JPN851999 JZJ851998:JZJ851999 KJF851998:KJF851999 KTB851998:KTB851999 LCX851998:LCX851999 LMT851998:LMT851999 LWP851998:LWP851999 MGL851998:MGL851999 MQH851998:MQH851999 NAD851998:NAD851999 NJZ851998:NJZ851999 NTV851998:NTV851999 ODR851998:ODR851999 ONN851998:ONN851999 OXJ851998:OXJ851999 PHF851998:PHF851999 PRB851998:PRB851999 QAX851998:QAX851999 QKT851998:QKT851999 QUP851998:QUP851999 REL851998:REL851999 ROH851998:ROH851999 RYD851998:RYD851999 SHZ851998:SHZ851999 SRV851998:SRV851999 TBR851998:TBR851999 TLN851998:TLN851999 TVJ851998:TVJ851999 UFF851998:UFF851999 UPB851998:UPB851999 UYX851998:UYX851999 VIT851998:VIT851999 VSP851998:VSP851999 WCL851998:WCL851999 WMH851998:WMH851999 WWD851998:WWD851999 V917534:V917535 JR917534:JR917535 TN917534:TN917535 ADJ917534:ADJ917535 ANF917534:ANF917535 AXB917534:AXB917535 BGX917534:BGX917535 BQT917534:BQT917535 CAP917534:CAP917535 CKL917534:CKL917535 CUH917534:CUH917535 DED917534:DED917535 DNZ917534:DNZ917535 DXV917534:DXV917535 EHR917534:EHR917535 ERN917534:ERN917535 FBJ917534:FBJ917535 FLF917534:FLF917535 FVB917534:FVB917535 GEX917534:GEX917535 GOT917534:GOT917535 GYP917534:GYP917535 HIL917534:HIL917535 HSH917534:HSH917535 ICD917534:ICD917535 ILZ917534:ILZ917535 IVV917534:IVV917535 JFR917534:JFR917535 JPN917534:JPN917535 JZJ917534:JZJ917535 KJF917534:KJF917535 KTB917534:KTB917535 LCX917534:LCX917535 LMT917534:LMT917535 LWP917534:LWP917535 MGL917534:MGL917535 MQH917534:MQH917535 NAD917534:NAD917535 NJZ917534:NJZ917535 NTV917534:NTV917535 ODR917534:ODR917535 ONN917534:ONN917535 OXJ917534:OXJ917535 PHF917534:PHF917535 PRB917534:PRB917535 QAX917534:QAX917535 QKT917534:QKT917535 QUP917534:QUP917535 REL917534:REL917535 ROH917534:ROH917535 RYD917534:RYD917535 SHZ917534:SHZ917535 SRV917534:SRV917535 TBR917534:TBR917535 TLN917534:TLN917535 TVJ917534:TVJ917535 UFF917534:UFF917535 UPB917534:UPB917535 UYX917534:UYX917535 VIT917534:VIT917535 VSP917534:VSP917535 WCL917534:WCL917535 WMH917534:WMH917535 WWD917534:WWD917535 V983070:V983071 JR983070:JR983071 TN983070:TN983071 ADJ983070:ADJ983071 ANF983070:ANF983071 AXB983070:AXB983071 BGX983070:BGX983071 BQT983070:BQT983071 CAP983070:CAP983071 CKL983070:CKL983071 CUH983070:CUH983071 DED983070:DED983071 DNZ983070:DNZ983071 DXV983070:DXV983071 EHR983070:EHR983071 ERN983070:ERN983071 FBJ983070:FBJ983071 FLF983070:FLF983071 FVB983070:FVB983071 GEX983070:GEX983071 GOT983070:GOT983071 GYP983070:GYP983071 HIL983070:HIL983071 HSH983070:HSH983071 ICD983070:ICD983071 ILZ983070:ILZ983071 IVV983070:IVV983071 JFR983070:JFR983071 JPN983070:JPN983071 JZJ983070:JZJ983071 KJF983070:KJF983071 KTB983070:KTB983071 LCX983070:LCX983071 LMT983070:LMT983071 LWP983070:LWP983071 MGL983070:MGL983071 MQH983070:MQH983071 NAD983070:NAD983071 NJZ983070:NJZ983071 NTV983070:NTV983071 ODR983070:ODR983071 ONN983070:ONN983071 OXJ983070:OXJ983071 PHF983070:PHF983071 PRB983070:PRB983071 QAX983070:QAX983071 QKT983070:QKT983071 QUP983070:QUP983071 REL983070:REL983071 ROH983070:ROH983071 RYD983070:RYD983071 SHZ983070:SHZ983071 SRV983070:SRV983071 TBR983070:TBR983071 TLN983070:TLN983071 TVJ983070:TVJ983071 UFF983070:UFF983071 UPB983070:UPB983071 UYX983070:UYX983071 VIT983070:VIT983071 VSP983070:VSP983071 WCL983070:WCL983071 WMH983070:WMH983071 WWD983070:WWD983071 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Q65566:Q65567 JM65566:JM65567 TI65566:TI65567 ADE65566:ADE65567 ANA65566:ANA65567 AWW65566:AWW65567 BGS65566:BGS65567 BQO65566:BQO65567 CAK65566:CAK65567 CKG65566:CKG65567 CUC65566:CUC65567 DDY65566:DDY65567 DNU65566:DNU65567 DXQ65566:DXQ65567 EHM65566:EHM65567 ERI65566:ERI65567 FBE65566:FBE65567 FLA65566:FLA65567 FUW65566:FUW65567 GES65566:GES65567 GOO65566:GOO65567 GYK65566:GYK65567 HIG65566:HIG65567 HSC65566:HSC65567 IBY65566:IBY65567 ILU65566:ILU65567 IVQ65566:IVQ65567 JFM65566:JFM65567 JPI65566:JPI65567 JZE65566:JZE65567 KJA65566:KJA65567 KSW65566:KSW65567 LCS65566:LCS65567 LMO65566:LMO65567 LWK65566:LWK65567 MGG65566:MGG65567 MQC65566:MQC65567 MZY65566:MZY65567 NJU65566:NJU65567 NTQ65566:NTQ65567 ODM65566:ODM65567 ONI65566:ONI65567 OXE65566:OXE65567 PHA65566:PHA65567 PQW65566:PQW65567 QAS65566:QAS65567 QKO65566:QKO65567 QUK65566:QUK65567 REG65566:REG65567 ROC65566:ROC65567 RXY65566:RXY65567 SHU65566:SHU65567 SRQ65566:SRQ65567 TBM65566:TBM65567 TLI65566:TLI65567 TVE65566:TVE65567 UFA65566:UFA65567 UOW65566:UOW65567 UYS65566:UYS65567 VIO65566:VIO65567 VSK65566:VSK65567 WCG65566:WCG65567 WMC65566:WMC65567 WVY65566:WVY65567 Q131102:Q131103 JM131102:JM131103 TI131102:TI131103 ADE131102:ADE131103 ANA131102:ANA131103 AWW131102:AWW131103 BGS131102:BGS131103 BQO131102:BQO131103 CAK131102:CAK131103 CKG131102:CKG131103 CUC131102:CUC131103 DDY131102:DDY131103 DNU131102:DNU131103 DXQ131102:DXQ131103 EHM131102:EHM131103 ERI131102:ERI131103 FBE131102:FBE131103 FLA131102:FLA131103 FUW131102:FUW131103 GES131102:GES131103 GOO131102:GOO131103 GYK131102:GYK131103 HIG131102:HIG131103 HSC131102:HSC131103 IBY131102:IBY131103 ILU131102:ILU131103 IVQ131102:IVQ131103 JFM131102:JFM131103 JPI131102:JPI131103 JZE131102:JZE131103 KJA131102:KJA131103 KSW131102:KSW131103 LCS131102:LCS131103 LMO131102:LMO131103 LWK131102:LWK131103 MGG131102:MGG131103 MQC131102:MQC131103 MZY131102:MZY131103 NJU131102:NJU131103 NTQ131102:NTQ131103 ODM131102:ODM131103 ONI131102:ONI131103 OXE131102:OXE131103 PHA131102:PHA131103 PQW131102:PQW131103 QAS131102:QAS131103 QKO131102:QKO131103 QUK131102:QUK131103 REG131102:REG131103 ROC131102:ROC131103 RXY131102:RXY131103 SHU131102:SHU131103 SRQ131102:SRQ131103 TBM131102:TBM131103 TLI131102:TLI131103 TVE131102:TVE131103 UFA131102:UFA131103 UOW131102:UOW131103 UYS131102:UYS131103 VIO131102:VIO131103 VSK131102:VSK131103 WCG131102:WCG131103 WMC131102:WMC131103 WVY131102:WVY131103 Q196638:Q196639 JM196638:JM196639 TI196638:TI196639 ADE196638:ADE196639 ANA196638:ANA196639 AWW196638:AWW196639 BGS196638:BGS196639 BQO196638:BQO196639 CAK196638:CAK196639 CKG196638:CKG196639 CUC196638:CUC196639 DDY196638:DDY196639 DNU196638:DNU196639 DXQ196638:DXQ196639 EHM196638:EHM196639 ERI196638:ERI196639 FBE196638:FBE196639 FLA196638:FLA196639 FUW196638:FUW196639 GES196638:GES196639 GOO196638:GOO196639 GYK196638:GYK196639 HIG196638:HIG196639 HSC196638:HSC196639 IBY196638:IBY196639 ILU196638:ILU196639 IVQ196638:IVQ196639 JFM196638:JFM196639 JPI196638:JPI196639 JZE196638:JZE196639 KJA196638:KJA196639 KSW196638:KSW196639 LCS196638:LCS196639 LMO196638:LMO196639 LWK196638:LWK196639 MGG196638:MGG196639 MQC196638:MQC196639 MZY196638:MZY196639 NJU196638:NJU196639 NTQ196638:NTQ196639 ODM196638:ODM196639 ONI196638:ONI196639 OXE196638:OXE196639 PHA196638:PHA196639 PQW196638:PQW196639 QAS196638:QAS196639 QKO196638:QKO196639 QUK196638:QUK196639 REG196638:REG196639 ROC196638:ROC196639 RXY196638:RXY196639 SHU196638:SHU196639 SRQ196638:SRQ196639 TBM196638:TBM196639 TLI196638:TLI196639 TVE196638:TVE196639 UFA196638:UFA196639 UOW196638:UOW196639 UYS196638:UYS196639 VIO196638:VIO196639 VSK196638:VSK196639 WCG196638:WCG196639 WMC196638:WMC196639 WVY196638:WVY196639 Q262174:Q262175 JM262174:JM262175 TI262174:TI262175 ADE262174:ADE262175 ANA262174:ANA262175 AWW262174:AWW262175 BGS262174:BGS262175 BQO262174:BQO262175 CAK262174:CAK262175 CKG262174:CKG262175 CUC262174:CUC262175 DDY262174:DDY262175 DNU262174:DNU262175 DXQ262174:DXQ262175 EHM262174:EHM262175 ERI262174:ERI262175 FBE262174:FBE262175 FLA262174:FLA262175 FUW262174:FUW262175 GES262174:GES262175 GOO262174:GOO262175 GYK262174:GYK262175 HIG262174:HIG262175 HSC262174:HSC262175 IBY262174:IBY262175 ILU262174:ILU262175 IVQ262174:IVQ262175 JFM262174:JFM262175 JPI262174:JPI262175 JZE262174:JZE262175 KJA262174:KJA262175 KSW262174:KSW262175 LCS262174:LCS262175 LMO262174:LMO262175 LWK262174:LWK262175 MGG262174:MGG262175 MQC262174:MQC262175 MZY262174:MZY262175 NJU262174:NJU262175 NTQ262174:NTQ262175 ODM262174:ODM262175 ONI262174:ONI262175 OXE262174:OXE262175 PHA262174:PHA262175 PQW262174:PQW262175 QAS262174:QAS262175 QKO262174:QKO262175 QUK262174:QUK262175 REG262174:REG262175 ROC262174:ROC262175 RXY262174:RXY262175 SHU262174:SHU262175 SRQ262174:SRQ262175 TBM262174:TBM262175 TLI262174:TLI262175 TVE262174:TVE262175 UFA262174:UFA262175 UOW262174:UOW262175 UYS262174:UYS262175 VIO262174:VIO262175 VSK262174:VSK262175 WCG262174:WCG262175 WMC262174:WMC262175 WVY262174:WVY262175 Q327710:Q327711 JM327710:JM327711 TI327710:TI327711 ADE327710:ADE327711 ANA327710:ANA327711 AWW327710:AWW327711 BGS327710:BGS327711 BQO327710:BQO327711 CAK327710:CAK327711 CKG327710:CKG327711 CUC327710:CUC327711 DDY327710:DDY327711 DNU327710:DNU327711 DXQ327710:DXQ327711 EHM327710:EHM327711 ERI327710:ERI327711 FBE327710:FBE327711 FLA327710:FLA327711 FUW327710:FUW327711 GES327710:GES327711 GOO327710:GOO327711 GYK327710:GYK327711 HIG327710:HIG327711 HSC327710:HSC327711 IBY327710:IBY327711 ILU327710:ILU327711 IVQ327710:IVQ327711 JFM327710:JFM327711 JPI327710:JPI327711 JZE327710:JZE327711 KJA327710:KJA327711 KSW327710:KSW327711 LCS327710:LCS327711 LMO327710:LMO327711 LWK327710:LWK327711 MGG327710:MGG327711 MQC327710:MQC327711 MZY327710:MZY327711 NJU327710:NJU327711 NTQ327710:NTQ327711 ODM327710:ODM327711 ONI327710:ONI327711 OXE327710:OXE327711 PHA327710:PHA327711 PQW327710:PQW327711 QAS327710:QAS327711 QKO327710:QKO327711 QUK327710:QUK327711 REG327710:REG327711 ROC327710:ROC327711 RXY327710:RXY327711 SHU327710:SHU327711 SRQ327710:SRQ327711 TBM327710:TBM327711 TLI327710:TLI327711 TVE327710:TVE327711 UFA327710:UFA327711 UOW327710:UOW327711 UYS327710:UYS327711 VIO327710:VIO327711 VSK327710:VSK327711 WCG327710:WCG327711 WMC327710:WMC327711 WVY327710:WVY327711 Q393246:Q393247 JM393246:JM393247 TI393246:TI393247 ADE393246:ADE393247 ANA393246:ANA393247 AWW393246:AWW393247 BGS393246:BGS393247 BQO393246:BQO393247 CAK393246:CAK393247 CKG393246:CKG393247 CUC393246:CUC393247 DDY393246:DDY393247 DNU393246:DNU393247 DXQ393246:DXQ393247 EHM393246:EHM393247 ERI393246:ERI393247 FBE393246:FBE393247 FLA393246:FLA393247 FUW393246:FUW393247 GES393246:GES393247 GOO393246:GOO393247 GYK393246:GYK393247 HIG393246:HIG393247 HSC393246:HSC393247 IBY393246:IBY393247 ILU393246:ILU393247 IVQ393246:IVQ393247 JFM393246:JFM393247 JPI393246:JPI393247 JZE393246:JZE393247 KJA393246:KJA393247 KSW393246:KSW393247 LCS393246:LCS393247 LMO393246:LMO393247 LWK393246:LWK393247 MGG393246:MGG393247 MQC393246:MQC393247 MZY393246:MZY393247 NJU393246:NJU393247 NTQ393246:NTQ393247 ODM393246:ODM393247 ONI393246:ONI393247 OXE393246:OXE393247 PHA393246:PHA393247 PQW393246:PQW393247 QAS393246:QAS393247 QKO393246:QKO393247 QUK393246:QUK393247 REG393246:REG393247 ROC393246:ROC393247 RXY393246:RXY393247 SHU393246:SHU393247 SRQ393246:SRQ393247 TBM393246:TBM393247 TLI393246:TLI393247 TVE393246:TVE393247 UFA393246:UFA393247 UOW393246:UOW393247 UYS393246:UYS393247 VIO393246:VIO393247 VSK393246:VSK393247 WCG393246:WCG393247 WMC393246:WMC393247 WVY393246:WVY393247 Q458782:Q458783 JM458782:JM458783 TI458782:TI458783 ADE458782:ADE458783 ANA458782:ANA458783 AWW458782:AWW458783 BGS458782:BGS458783 BQO458782:BQO458783 CAK458782:CAK458783 CKG458782:CKG458783 CUC458782:CUC458783 DDY458782:DDY458783 DNU458782:DNU458783 DXQ458782:DXQ458783 EHM458782:EHM458783 ERI458782:ERI458783 FBE458782:FBE458783 FLA458782:FLA458783 FUW458782:FUW458783 GES458782:GES458783 GOO458782:GOO458783 GYK458782:GYK458783 HIG458782:HIG458783 HSC458782:HSC458783 IBY458782:IBY458783 ILU458782:ILU458783 IVQ458782:IVQ458783 JFM458782:JFM458783 JPI458782:JPI458783 JZE458782:JZE458783 KJA458782:KJA458783 KSW458782:KSW458783 LCS458782:LCS458783 LMO458782:LMO458783 LWK458782:LWK458783 MGG458782:MGG458783 MQC458782:MQC458783 MZY458782:MZY458783 NJU458782:NJU458783 NTQ458782:NTQ458783 ODM458782:ODM458783 ONI458782:ONI458783 OXE458782:OXE458783 PHA458782:PHA458783 PQW458782:PQW458783 QAS458782:QAS458783 QKO458782:QKO458783 QUK458782:QUK458783 REG458782:REG458783 ROC458782:ROC458783 RXY458782:RXY458783 SHU458782:SHU458783 SRQ458782:SRQ458783 TBM458782:TBM458783 TLI458782:TLI458783 TVE458782:TVE458783 UFA458782:UFA458783 UOW458782:UOW458783 UYS458782:UYS458783 VIO458782:VIO458783 VSK458782:VSK458783 WCG458782:WCG458783 WMC458782:WMC458783 WVY458782:WVY458783 Q524318:Q524319 JM524318:JM524319 TI524318:TI524319 ADE524318:ADE524319 ANA524318:ANA524319 AWW524318:AWW524319 BGS524318:BGS524319 BQO524318:BQO524319 CAK524318:CAK524319 CKG524318:CKG524319 CUC524318:CUC524319 DDY524318:DDY524319 DNU524318:DNU524319 DXQ524318:DXQ524319 EHM524318:EHM524319 ERI524318:ERI524319 FBE524318:FBE524319 FLA524318:FLA524319 FUW524318:FUW524319 GES524318:GES524319 GOO524318:GOO524319 GYK524318:GYK524319 HIG524318:HIG524319 HSC524318:HSC524319 IBY524318:IBY524319 ILU524318:ILU524319 IVQ524318:IVQ524319 JFM524318:JFM524319 JPI524318:JPI524319 JZE524318:JZE524319 KJA524318:KJA524319 KSW524318:KSW524319 LCS524318:LCS524319 LMO524318:LMO524319 LWK524318:LWK524319 MGG524318:MGG524319 MQC524318:MQC524319 MZY524318:MZY524319 NJU524318:NJU524319 NTQ524318:NTQ524319 ODM524318:ODM524319 ONI524318:ONI524319 OXE524318:OXE524319 PHA524318:PHA524319 PQW524318:PQW524319 QAS524318:QAS524319 QKO524318:QKO524319 QUK524318:QUK524319 REG524318:REG524319 ROC524318:ROC524319 RXY524318:RXY524319 SHU524318:SHU524319 SRQ524318:SRQ524319 TBM524318:TBM524319 TLI524318:TLI524319 TVE524318:TVE524319 UFA524318:UFA524319 UOW524318:UOW524319 UYS524318:UYS524319 VIO524318:VIO524319 VSK524318:VSK524319 WCG524318:WCG524319 WMC524318:WMC524319 WVY524318:WVY524319 Q589854:Q589855 JM589854:JM589855 TI589854:TI589855 ADE589854:ADE589855 ANA589854:ANA589855 AWW589854:AWW589855 BGS589854:BGS589855 BQO589854:BQO589855 CAK589854:CAK589855 CKG589854:CKG589855 CUC589854:CUC589855 DDY589854:DDY589855 DNU589854:DNU589855 DXQ589854:DXQ589855 EHM589854:EHM589855 ERI589854:ERI589855 FBE589854:FBE589855 FLA589854:FLA589855 FUW589854:FUW589855 GES589854:GES589855 GOO589854:GOO589855 GYK589854:GYK589855 HIG589854:HIG589855 HSC589854:HSC589855 IBY589854:IBY589855 ILU589854:ILU589855 IVQ589854:IVQ589855 JFM589854:JFM589855 JPI589854:JPI589855 JZE589854:JZE589855 KJA589854:KJA589855 KSW589854:KSW589855 LCS589854:LCS589855 LMO589854:LMO589855 LWK589854:LWK589855 MGG589854:MGG589855 MQC589854:MQC589855 MZY589854:MZY589855 NJU589854:NJU589855 NTQ589854:NTQ589855 ODM589854:ODM589855 ONI589854:ONI589855 OXE589854:OXE589855 PHA589854:PHA589855 PQW589854:PQW589855 QAS589854:QAS589855 QKO589854:QKO589855 QUK589854:QUK589855 REG589854:REG589855 ROC589854:ROC589855 RXY589854:RXY589855 SHU589854:SHU589855 SRQ589854:SRQ589855 TBM589854:TBM589855 TLI589854:TLI589855 TVE589854:TVE589855 UFA589854:UFA589855 UOW589854:UOW589855 UYS589854:UYS589855 VIO589854:VIO589855 VSK589854:VSK589855 WCG589854:WCG589855 WMC589854:WMC589855 WVY589854:WVY589855 Q655390:Q655391 JM655390:JM655391 TI655390:TI655391 ADE655390:ADE655391 ANA655390:ANA655391 AWW655390:AWW655391 BGS655390:BGS655391 BQO655390:BQO655391 CAK655390:CAK655391 CKG655390:CKG655391 CUC655390:CUC655391 DDY655390:DDY655391 DNU655390:DNU655391 DXQ655390:DXQ655391 EHM655390:EHM655391 ERI655390:ERI655391 FBE655390:FBE655391 FLA655390:FLA655391 FUW655390:FUW655391 GES655390:GES655391 GOO655390:GOO655391 GYK655390:GYK655391 HIG655390:HIG655391 HSC655390:HSC655391 IBY655390:IBY655391 ILU655390:ILU655391 IVQ655390:IVQ655391 JFM655390:JFM655391 JPI655390:JPI655391 JZE655390:JZE655391 KJA655390:KJA655391 KSW655390:KSW655391 LCS655390:LCS655391 LMO655390:LMO655391 LWK655390:LWK655391 MGG655390:MGG655391 MQC655390:MQC655391 MZY655390:MZY655391 NJU655390:NJU655391 NTQ655390:NTQ655391 ODM655390:ODM655391 ONI655390:ONI655391 OXE655390:OXE655391 PHA655390:PHA655391 PQW655390:PQW655391 QAS655390:QAS655391 QKO655390:QKO655391 QUK655390:QUK655391 REG655390:REG655391 ROC655390:ROC655391 RXY655390:RXY655391 SHU655390:SHU655391 SRQ655390:SRQ655391 TBM655390:TBM655391 TLI655390:TLI655391 TVE655390:TVE655391 UFA655390:UFA655391 UOW655390:UOW655391 UYS655390:UYS655391 VIO655390:VIO655391 VSK655390:VSK655391 WCG655390:WCG655391 WMC655390:WMC655391 WVY655390:WVY655391 Q720926:Q720927 JM720926:JM720927 TI720926:TI720927 ADE720926:ADE720927 ANA720926:ANA720927 AWW720926:AWW720927 BGS720926:BGS720927 BQO720926:BQO720927 CAK720926:CAK720927 CKG720926:CKG720927 CUC720926:CUC720927 DDY720926:DDY720927 DNU720926:DNU720927 DXQ720926:DXQ720927 EHM720926:EHM720927 ERI720926:ERI720927 FBE720926:FBE720927 FLA720926:FLA720927 FUW720926:FUW720927 GES720926:GES720927 GOO720926:GOO720927 GYK720926:GYK720927 HIG720926:HIG720927 HSC720926:HSC720927 IBY720926:IBY720927 ILU720926:ILU720927 IVQ720926:IVQ720927 JFM720926:JFM720927 JPI720926:JPI720927 JZE720926:JZE720927 KJA720926:KJA720927 KSW720926:KSW720927 LCS720926:LCS720927 LMO720926:LMO720927 LWK720926:LWK720927 MGG720926:MGG720927 MQC720926:MQC720927 MZY720926:MZY720927 NJU720926:NJU720927 NTQ720926:NTQ720927 ODM720926:ODM720927 ONI720926:ONI720927 OXE720926:OXE720927 PHA720926:PHA720927 PQW720926:PQW720927 QAS720926:QAS720927 QKO720926:QKO720927 QUK720926:QUK720927 REG720926:REG720927 ROC720926:ROC720927 RXY720926:RXY720927 SHU720926:SHU720927 SRQ720926:SRQ720927 TBM720926:TBM720927 TLI720926:TLI720927 TVE720926:TVE720927 UFA720926:UFA720927 UOW720926:UOW720927 UYS720926:UYS720927 VIO720926:VIO720927 VSK720926:VSK720927 WCG720926:WCG720927 WMC720926:WMC720927 WVY720926:WVY720927 Q786462:Q786463 JM786462:JM786463 TI786462:TI786463 ADE786462:ADE786463 ANA786462:ANA786463 AWW786462:AWW786463 BGS786462:BGS786463 BQO786462:BQO786463 CAK786462:CAK786463 CKG786462:CKG786463 CUC786462:CUC786463 DDY786462:DDY786463 DNU786462:DNU786463 DXQ786462:DXQ786463 EHM786462:EHM786463 ERI786462:ERI786463 FBE786462:FBE786463 FLA786462:FLA786463 FUW786462:FUW786463 GES786462:GES786463 GOO786462:GOO786463 GYK786462:GYK786463 HIG786462:HIG786463 HSC786462:HSC786463 IBY786462:IBY786463 ILU786462:ILU786463 IVQ786462:IVQ786463 JFM786462:JFM786463 JPI786462:JPI786463 JZE786462:JZE786463 KJA786462:KJA786463 KSW786462:KSW786463 LCS786462:LCS786463 LMO786462:LMO786463 LWK786462:LWK786463 MGG786462:MGG786463 MQC786462:MQC786463 MZY786462:MZY786463 NJU786462:NJU786463 NTQ786462:NTQ786463 ODM786462:ODM786463 ONI786462:ONI786463 OXE786462:OXE786463 PHA786462:PHA786463 PQW786462:PQW786463 QAS786462:QAS786463 QKO786462:QKO786463 QUK786462:QUK786463 REG786462:REG786463 ROC786462:ROC786463 RXY786462:RXY786463 SHU786462:SHU786463 SRQ786462:SRQ786463 TBM786462:TBM786463 TLI786462:TLI786463 TVE786462:TVE786463 UFA786462:UFA786463 UOW786462:UOW786463 UYS786462:UYS786463 VIO786462:VIO786463 VSK786462:VSK786463 WCG786462:WCG786463 WMC786462:WMC786463 WVY786462:WVY786463 Q851998:Q851999 JM851998:JM851999 TI851998:TI851999 ADE851998:ADE851999 ANA851998:ANA851999 AWW851998:AWW851999 BGS851998:BGS851999 BQO851998:BQO851999 CAK851998:CAK851999 CKG851998:CKG851999 CUC851998:CUC851999 DDY851998:DDY851999 DNU851998:DNU851999 DXQ851998:DXQ851999 EHM851998:EHM851999 ERI851998:ERI851999 FBE851998:FBE851999 FLA851998:FLA851999 FUW851998:FUW851999 GES851998:GES851999 GOO851998:GOO851999 GYK851998:GYK851999 HIG851998:HIG851999 HSC851998:HSC851999 IBY851998:IBY851999 ILU851998:ILU851999 IVQ851998:IVQ851999 JFM851998:JFM851999 JPI851998:JPI851999 JZE851998:JZE851999 KJA851998:KJA851999 KSW851998:KSW851999 LCS851998:LCS851999 LMO851998:LMO851999 LWK851998:LWK851999 MGG851998:MGG851999 MQC851998:MQC851999 MZY851998:MZY851999 NJU851998:NJU851999 NTQ851998:NTQ851999 ODM851998:ODM851999 ONI851998:ONI851999 OXE851998:OXE851999 PHA851998:PHA851999 PQW851998:PQW851999 QAS851998:QAS851999 QKO851998:QKO851999 QUK851998:QUK851999 REG851998:REG851999 ROC851998:ROC851999 RXY851998:RXY851999 SHU851998:SHU851999 SRQ851998:SRQ851999 TBM851998:TBM851999 TLI851998:TLI851999 TVE851998:TVE851999 UFA851998:UFA851999 UOW851998:UOW851999 UYS851998:UYS851999 VIO851998:VIO851999 VSK851998:VSK851999 WCG851998:WCG851999 WMC851998:WMC851999 WVY851998:WVY851999 Q917534:Q917535 JM917534:JM917535 TI917534:TI917535 ADE917534:ADE917535 ANA917534:ANA917535 AWW917534:AWW917535 BGS917534:BGS917535 BQO917534:BQO917535 CAK917534:CAK917535 CKG917534:CKG917535 CUC917534:CUC917535 DDY917534:DDY917535 DNU917534:DNU917535 DXQ917534:DXQ917535 EHM917534:EHM917535 ERI917534:ERI917535 FBE917534:FBE917535 FLA917534:FLA917535 FUW917534:FUW917535 GES917534:GES917535 GOO917534:GOO917535 GYK917534:GYK917535 HIG917534:HIG917535 HSC917534:HSC917535 IBY917534:IBY917535 ILU917534:ILU917535 IVQ917534:IVQ917535 JFM917534:JFM917535 JPI917534:JPI917535 JZE917534:JZE917535 KJA917534:KJA917535 KSW917534:KSW917535 LCS917534:LCS917535 LMO917534:LMO917535 LWK917534:LWK917535 MGG917534:MGG917535 MQC917534:MQC917535 MZY917534:MZY917535 NJU917534:NJU917535 NTQ917534:NTQ917535 ODM917534:ODM917535 ONI917534:ONI917535 OXE917534:OXE917535 PHA917534:PHA917535 PQW917534:PQW917535 QAS917534:QAS917535 QKO917534:QKO917535 QUK917534:QUK917535 REG917534:REG917535 ROC917534:ROC917535 RXY917534:RXY917535 SHU917534:SHU917535 SRQ917534:SRQ917535 TBM917534:TBM917535 TLI917534:TLI917535 TVE917534:TVE917535 UFA917534:UFA917535 UOW917534:UOW917535 UYS917534:UYS917535 VIO917534:VIO917535 VSK917534:VSK917535 WCG917534:WCG917535 WMC917534:WMC917535 WVY917534:WVY917535 Q983070:Q983071 JM983070:JM983071 TI983070:TI983071 ADE983070:ADE983071 ANA983070:ANA983071 AWW983070:AWW983071 BGS983070:BGS983071 BQO983070:BQO983071 CAK983070:CAK983071 CKG983070:CKG983071 CUC983070:CUC983071 DDY983070:DDY983071 DNU983070:DNU983071 DXQ983070:DXQ983071 EHM983070:EHM983071 ERI983070:ERI983071 FBE983070:FBE983071 FLA983070:FLA983071 FUW983070:FUW983071 GES983070:GES983071 GOO983070:GOO983071 GYK983070:GYK983071 HIG983070:HIG983071 HSC983070:HSC983071 IBY983070:IBY983071 ILU983070:ILU983071 IVQ983070:IVQ983071 JFM983070:JFM983071 JPI983070:JPI983071 JZE983070:JZE983071 KJA983070:KJA983071 KSW983070:KSW983071 LCS983070:LCS983071 LMO983070:LMO983071 LWK983070:LWK983071 MGG983070:MGG983071 MQC983070:MQC983071 MZY983070:MZY983071 NJU983070:NJU983071 NTQ983070:NTQ983071 ODM983070:ODM983071 ONI983070:ONI983071 OXE983070:OXE983071 PHA983070:PHA983071 PQW983070:PQW983071 QAS983070:QAS983071 QKO983070:QKO983071 QUK983070:QUK983071 REG983070:REG983071 ROC983070:ROC983071 RXY983070:RXY983071 SHU983070:SHU983071 SRQ983070:SRQ983071 TBM983070:TBM983071 TLI983070:TLI983071 TVE983070:TVE983071 UFA983070:UFA983071 UOW983070:UOW983071 UYS983070:UYS983071 VIO983070:VIO983071 VSK983070:VSK983071 WCG983070:WCG983071 WMC983070:WMC983071 WVY983070:WVY983071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02F7-E806-4AA2-AA23-69A6E6E4CA00}">
  <sheetPr>
    <tabColor theme="7" tint="0.79998168889431442"/>
    <pageSetUpPr fitToPage="1"/>
  </sheetPr>
  <dimension ref="A1:BG65"/>
  <sheetViews>
    <sheetView view="pageBreakPreview" zoomScale="70" zoomScaleNormal="70" zoomScaleSheetLayoutView="70" workbookViewId="0">
      <selection activeCell="G2" sqref="G2"/>
    </sheetView>
  </sheetViews>
  <sheetFormatPr defaultRowHeight="16.5" x14ac:dyDescent="0.3"/>
  <cols>
    <col min="1" max="52" width="4.5" style="141" customWidth="1"/>
    <col min="53" max="59" width="9" style="141"/>
    <col min="60" max="257" width="9" style="8"/>
    <col min="258" max="308" width="4.5" style="8" customWidth="1"/>
    <col min="309" max="513" width="9" style="8"/>
    <col min="514" max="564" width="4.5" style="8" customWidth="1"/>
    <col min="565" max="769" width="9" style="8"/>
    <col min="770" max="820" width="4.5" style="8" customWidth="1"/>
    <col min="821" max="1025" width="9" style="8"/>
    <col min="1026" max="1076" width="4.5" style="8" customWidth="1"/>
    <col min="1077" max="1281" width="9" style="8"/>
    <col min="1282" max="1332" width="4.5" style="8" customWidth="1"/>
    <col min="1333" max="1537" width="9" style="8"/>
    <col min="1538" max="1588" width="4.5" style="8" customWidth="1"/>
    <col min="1589" max="1793" width="9" style="8"/>
    <col min="1794" max="1844" width="4.5" style="8" customWidth="1"/>
    <col min="1845" max="2049" width="9" style="8"/>
    <col min="2050" max="2100" width="4.5" style="8" customWidth="1"/>
    <col min="2101" max="2305" width="9" style="8"/>
    <col min="2306" max="2356" width="4.5" style="8" customWidth="1"/>
    <col min="2357" max="2561" width="9" style="8"/>
    <col min="2562" max="2612" width="4.5" style="8" customWidth="1"/>
    <col min="2613" max="2817" width="9" style="8"/>
    <col min="2818" max="2868" width="4.5" style="8" customWidth="1"/>
    <col min="2869" max="3073" width="9" style="8"/>
    <col min="3074" max="3124" width="4.5" style="8" customWidth="1"/>
    <col min="3125" max="3329" width="9" style="8"/>
    <col min="3330" max="3380" width="4.5" style="8" customWidth="1"/>
    <col min="3381" max="3585" width="9" style="8"/>
    <col min="3586" max="3636" width="4.5" style="8" customWidth="1"/>
    <col min="3637" max="3841" width="9" style="8"/>
    <col min="3842" max="3892" width="4.5" style="8" customWidth="1"/>
    <col min="3893" max="4097" width="9" style="8"/>
    <col min="4098" max="4148" width="4.5" style="8" customWidth="1"/>
    <col min="4149" max="4353" width="9" style="8"/>
    <col min="4354" max="4404" width="4.5" style="8" customWidth="1"/>
    <col min="4405" max="4609" width="9" style="8"/>
    <col min="4610" max="4660" width="4.5" style="8" customWidth="1"/>
    <col min="4661" max="4865" width="9" style="8"/>
    <col min="4866" max="4916" width="4.5" style="8" customWidth="1"/>
    <col min="4917" max="5121" width="9" style="8"/>
    <col min="5122" max="5172" width="4.5" style="8" customWidth="1"/>
    <col min="5173" max="5377" width="9" style="8"/>
    <col min="5378" max="5428" width="4.5" style="8" customWidth="1"/>
    <col min="5429" max="5633" width="9" style="8"/>
    <col min="5634" max="5684" width="4.5" style="8" customWidth="1"/>
    <col min="5685" max="5889" width="9" style="8"/>
    <col min="5890" max="5940" width="4.5" style="8" customWidth="1"/>
    <col min="5941" max="6145" width="9" style="8"/>
    <col min="6146" max="6196" width="4.5" style="8" customWidth="1"/>
    <col min="6197" max="6401" width="9" style="8"/>
    <col min="6402" max="6452" width="4.5" style="8" customWidth="1"/>
    <col min="6453" max="6657" width="9" style="8"/>
    <col min="6658" max="6708" width="4.5" style="8" customWidth="1"/>
    <col min="6709" max="6913" width="9" style="8"/>
    <col min="6914" max="6964" width="4.5" style="8" customWidth="1"/>
    <col min="6965" max="7169" width="9" style="8"/>
    <col min="7170" max="7220" width="4.5" style="8" customWidth="1"/>
    <col min="7221" max="7425" width="9" style="8"/>
    <col min="7426" max="7476" width="4.5" style="8" customWidth="1"/>
    <col min="7477" max="7681" width="9" style="8"/>
    <col min="7682" max="7732" width="4.5" style="8" customWidth="1"/>
    <col min="7733" max="7937" width="9" style="8"/>
    <col min="7938" max="7988" width="4.5" style="8" customWidth="1"/>
    <col min="7989" max="8193" width="9" style="8"/>
    <col min="8194" max="8244" width="4.5" style="8" customWidth="1"/>
    <col min="8245" max="8449" width="9" style="8"/>
    <col min="8450" max="8500" width="4.5" style="8" customWidth="1"/>
    <col min="8501" max="8705" width="9" style="8"/>
    <col min="8706" max="8756" width="4.5" style="8" customWidth="1"/>
    <col min="8757" max="8961" width="9" style="8"/>
    <col min="8962" max="9012" width="4.5" style="8" customWidth="1"/>
    <col min="9013" max="9217" width="9" style="8"/>
    <col min="9218" max="9268" width="4.5" style="8" customWidth="1"/>
    <col min="9269" max="9473" width="9" style="8"/>
    <col min="9474" max="9524" width="4.5" style="8" customWidth="1"/>
    <col min="9525" max="9729" width="9" style="8"/>
    <col min="9730" max="9780" width="4.5" style="8" customWidth="1"/>
    <col min="9781" max="9985" width="9" style="8"/>
    <col min="9986" max="10036" width="4.5" style="8" customWidth="1"/>
    <col min="10037" max="10241" width="9" style="8"/>
    <col min="10242" max="10292" width="4.5" style="8" customWidth="1"/>
    <col min="10293" max="10497" width="9" style="8"/>
    <col min="10498" max="10548" width="4.5" style="8" customWidth="1"/>
    <col min="10549" max="10753" width="9" style="8"/>
    <col min="10754" max="10804" width="4.5" style="8" customWidth="1"/>
    <col min="10805" max="11009" width="9" style="8"/>
    <col min="11010" max="11060" width="4.5" style="8" customWidth="1"/>
    <col min="11061" max="11265" width="9" style="8"/>
    <col min="11266" max="11316" width="4.5" style="8" customWidth="1"/>
    <col min="11317" max="11521" width="9" style="8"/>
    <col min="11522" max="11572" width="4.5" style="8" customWidth="1"/>
    <col min="11573" max="11777" width="9" style="8"/>
    <col min="11778" max="11828" width="4.5" style="8" customWidth="1"/>
    <col min="11829" max="12033" width="9" style="8"/>
    <col min="12034" max="12084" width="4.5" style="8" customWidth="1"/>
    <col min="12085" max="12289" width="9" style="8"/>
    <col min="12290" max="12340" width="4.5" style="8" customWidth="1"/>
    <col min="12341" max="12545" width="9" style="8"/>
    <col min="12546" max="12596" width="4.5" style="8" customWidth="1"/>
    <col min="12597" max="12801" width="9" style="8"/>
    <col min="12802" max="12852" width="4.5" style="8" customWidth="1"/>
    <col min="12853" max="13057" width="9" style="8"/>
    <col min="13058" max="13108" width="4.5" style="8" customWidth="1"/>
    <col min="13109" max="13313" width="9" style="8"/>
    <col min="13314" max="13364" width="4.5" style="8" customWidth="1"/>
    <col min="13365" max="13569" width="9" style="8"/>
    <col min="13570" max="13620" width="4.5" style="8" customWidth="1"/>
    <col min="13621" max="13825" width="9" style="8"/>
    <col min="13826" max="13876" width="4.5" style="8" customWidth="1"/>
    <col min="13877" max="14081" width="9" style="8"/>
    <col min="14082" max="14132" width="4.5" style="8" customWidth="1"/>
    <col min="14133" max="14337" width="9" style="8"/>
    <col min="14338" max="14388" width="4.5" style="8" customWidth="1"/>
    <col min="14389" max="14593" width="9" style="8"/>
    <col min="14594" max="14644" width="4.5" style="8" customWidth="1"/>
    <col min="14645" max="14849" width="9" style="8"/>
    <col min="14850" max="14900" width="4.5" style="8" customWidth="1"/>
    <col min="14901" max="15105" width="9" style="8"/>
    <col min="15106" max="15156" width="4.5" style="8" customWidth="1"/>
    <col min="15157" max="15361" width="9" style="8"/>
    <col min="15362" max="15412" width="4.5" style="8" customWidth="1"/>
    <col min="15413" max="15617" width="9" style="8"/>
    <col min="15618" max="15668" width="4.5" style="8" customWidth="1"/>
    <col min="15669" max="15873" width="9" style="8"/>
    <col min="15874" max="15924" width="4.5" style="8" customWidth="1"/>
    <col min="15925" max="16129" width="9" style="8"/>
    <col min="16130" max="16180" width="4.5" style="8" customWidth="1"/>
    <col min="16181" max="16384" width="9" style="8"/>
  </cols>
  <sheetData>
    <row r="1" spans="1:59" s="7" customFormat="1" ht="18.75" customHeight="1" x14ac:dyDescent="0.35">
      <c r="A1" s="140" t="s">
        <v>180</v>
      </c>
      <c r="B1" s="141"/>
      <c r="C1" s="141"/>
      <c r="D1" s="141"/>
      <c r="E1" s="141"/>
      <c r="F1" s="141"/>
      <c r="G1" s="141"/>
      <c r="H1" s="141"/>
      <c r="I1" s="141"/>
      <c r="J1" s="141"/>
      <c r="K1" s="142"/>
      <c r="L1" s="141"/>
      <c r="M1" s="141"/>
      <c r="N1" s="141"/>
      <c r="O1" s="141"/>
      <c r="P1" s="142"/>
      <c r="Q1" s="142"/>
      <c r="R1" s="142"/>
      <c r="S1" s="142"/>
      <c r="T1" s="141"/>
      <c r="U1" s="141"/>
      <c r="V1" s="141"/>
      <c r="W1" s="141"/>
      <c r="X1" s="141"/>
      <c r="Y1" s="141"/>
      <c r="Z1" s="141"/>
      <c r="AA1" s="142"/>
      <c r="AB1" s="142"/>
      <c r="AC1" s="142"/>
      <c r="AD1" s="142"/>
      <c r="AE1" s="142"/>
      <c r="AF1" s="142"/>
      <c r="AG1" s="142"/>
      <c r="AH1" s="142"/>
      <c r="AI1" s="142"/>
      <c r="AJ1" s="610" t="s">
        <v>71</v>
      </c>
      <c r="AK1" s="1147"/>
      <c r="AL1" s="1147"/>
      <c r="AM1" s="1147"/>
      <c r="AN1" s="609" t="s">
        <v>49</v>
      </c>
      <c r="AO1" s="1147"/>
      <c r="AP1" s="1147"/>
      <c r="AQ1" s="609" t="s">
        <v>48</v>
      </c>
      <c r="AR1" s="1133"/>
      <c r="AS1" s="1133"/>
      <c r="AT1" s="1148" t="s">
        <v>72</v>
      </c>
      <c r="AU1" s="1148"/>
      <c r="AV1" s="142"/>
      <c r="AW1" s="142"/>
      <c r="AX1" s="142"/>
      <c r="AY1" s="142"/>
      <c r="AZ1" s="142"/>
      <c r="BA1" s="142"/>
      <c r="BB1" s="142"/>
      <c r="BC1" s="142"/>
      <c r="BD1" s="142"/>
      <c r="BE1" s="142"/>
      <c r="BF1" s="142"/>
      <c r="BG1" s="142"/>
    </row>
    <row r="2" spans="1:59" s="7" customFormat="1" ht="18.75" customHeight="1" thickBot="1" x14ac:dyDescent="0.35">
      <c r="A2" s="143" t="s">
        <v>969</v>
      </c>
      <c r="B2" s="141"/>
      <c r="C2" s="141"/>
      <c r="D2" s="141"/>
      <c r="E2" s="141"/>
      <c r="F2" s="141"/>
      <c r="G2" s="141"/>
      <c r="H2" s="624"/>
      <c r="I2" s="1098"/>
      <c r="J2" s="1098"/>
      <c r="K2" s="141"/>
      <c r="L2" s="141"/>
      <c r="M2" s="624"/>
      <c r="N2" s="142"/>
      <c r="O2" s="142"/>
      <c r="P2" s="1148"/>
      <c r="Q2" s="1148"/>
      <c r="R2" s="142"/>
      <c r="S2" s="142"/>
      <c r="T2" s="141"/>
      <c r="U2" s="141"/>
      <c r="V2" s="141"/>
      <c r="W2" s="141"/>
      <c r="X2" s="141"/>
      <c r="Y2" s="141"/>
      <c r="Z2" s="141"/>
      <c r="AA2" s="1098"/>
      <c r="AB2" s="1098"/>
      <c r="AC2" s="142"/>
      <c r="AD2" s="142"/>
      <c r="AE2" s="142"/>
      <c r="AF2" s="142"/>
      <c r="AG2" s="142"/>
      <c r="AH2" s="142"/>
      <c r="AI2" s="142"/>
      <c r="AJ2" s="142"/>
      <c r="AK2" s="142"/>
      <c r="AL2" s="142"/>
      <c r="AM2" s="142"/>
      <c r="AN2" s="142"/>
      <c r="AO2" s="142"/>
      <c r="AP2" s="142"/>
      <c r="AQ2" s="142"/>
      <c r="AR2" s="1149" t="s">
        <v>179</v>
      </c>
      <c r="AS2" s="1149"/>
      <c r="AT2" s="1149"/>
      <c r="AU2" s="1149"/>
      <c r="AV2" s="142"/>
      <c r="AW2" s="142"/>
      <c r="AX2" s="142"/>
      <c r="AY2" s="142"/>
      <c r="AZ2" s="142"/>
      <c r="BA2" s="142"/>
      <c r="BB2" s="142"/>
      <c r="BC2" s="142"/>
      <c r="BD2" s="142"/>
      <c r="BE2" s="142"/>
      <c r="BF2" s="142"/>
      <c r="BG2" s="142"/>
    </row>
    <row r="3" spans="1:59" s="7" customFormat="1" ht="18.75" customHeight="1" thickTop="1" x14ac:dyDescent="0.4">
      <c r="A3" s="1139" t="s">
        <v>780</v>
      </c>
      <c r="B3" s="1139"/>
      <c r="C3" s="1139"/>
      <c r="D3" s="1139"/>
      <c r="E3" s="1140" t="s">
        <v>178</v>
      </c>
      <c r="F3" s="1141"/>
      <c r="G3" s="2319" t="s">
        <v>964</v>
      </c>
      <c r="H3" s="2320"/>
      <c r="I3" s="2320"/>
      <c r="J3" s="2320"/>
      <c r="K3" s="2321"/>
      <c r="L3" s="1117" t="s">
        <v>177</v>
      </c>
      <c r="M3" s="1117"/>
      <c r="N3" s="1117"/>
      <c r="O3" s="1146" t="s">
        <v>176</v>
      </c>
      <c r="P3" s="1139" t="s">
        <v>781</v>
      </c>
      <c r="Q3" s="1139"/>
      <c r="R3" s="1139"/>
      <c r="S3" s="1139" t="s">
        <v>782</v>
      </c>
      <c r="T3" s="1139"/>
      <c r="U3" s="1139" t="s">
        <v>783</v>
      </c>
      <c r="V3" s="1139"/>
      <c r="W3" s="1139"/>
      <c r="X3" s="1139"/>
      <c r="Y3" s="1139" t="s">
        <v>175</v>
      </c>
      <c r="Z3" s="1139"/>
      <c r="AA3" s="1631" t="s">
        <v>169</v>
      </c>
      <c r="AB3" s="1632"/>
      <c r="AC3" s="144"/>
      <c r="AD3" s="145"/>
      <c r="AE3" s="145"/>
      <c r="AF3" s="146" t="s">
        <v>71</v>
      </c>
      <c r="AG3" s="1176"/>
      <c r="AH3" s="1176"/>
      <c r="AI3" s="608" t="s">
        <v>49</v>
      </c>
      <c r="AJ3" s="147"/>
      <c r="AK3" s="1177" t="s">
        <v>174</v>
      </c>
      <c r="AL3" s="1177"/>
      <c r="AM3" s="608" t="s">
        <v>171</v>
      </c>
      <c r="AN3" s="608" t="s">
        <v>173</v>
      </c>
      <c r="AO3" s="608" t="s">
        <v>172</v>
      </c>
      <c r="AP3" s="608" t="s">
        <v>171</v>
      </c>
      <c r="AQ3" s="148" t="s">
        <v>170</v>
      </c>
      <c r="AR3" s="608" t="s">
        <v>784</v>
      </c>
      <c r="AS3" s="145"/>
      <c r="AT3" s="145"/>
      <c r="AU3" s="149"/>
      <c r="AV3" s="142"/>
      <c r="AW3" s="142"/>
      <c r="AX3" s="142"/>
      <c r="AY3" s="142"/>
      <c r="AZ3" s="142"/>
      <c r="BA3" s="142"/>
      <c r="BB3" s="142"/>
      <c r="BC3" s="142"/>
      <c r="BD3" s="142"/>
      <c r="BE3" s="142"/>
      <c r="BF3" s="142"/>
      <c r="BG3" s="142"/>
    </row>
    <row r="4" spans="1:59" s="7" customFormat="1" ht="18.75" customHeight="1" x14ac:dyDescent="0.4">
      <c r="A4" s="1139"/>
      <c r="B4" s="1139"/>
      <c r="C4" s="1139"/>
      <c r="D4" s="1139"/>
      <c r="E4" s="1142"/>
      <c r="F4" s="1143"/>
      <c r="G4" s="2322"/>
      <c r="H4" s="2323"/>
      <c r="I4" s="2323"/>
      <c r="J4" s="2323"/>
      <c r="K4" s="2324"/>
      <c r="L4" s="1117"/>
      <c r="M4" s="1117"/>
      <c r="N4" s="1117"/>
      <c r="O4" s="1146"/>
      <c r="P4" s="1139"/>
      <c r="Q4" s="1139"/>
      <c r="R4" s="1139"/>
      <c r="S4" s="1139"/>
      <c r="T4" s="1139"/>
      <c r="U4" s="1139"/>
      <c r="V4" s="1139"/>
      <c r="W4" s="1139"/>
      <c r="X4" s="1139"/>
      <c r="Y4" s="1139"/>
      <c r="Z4" s="1139"/>
      <c r="AA4" s="1634"/>
      <c r="AB4" s="1635"/>
      <c r="AC4" s="1150" t="s">
        <v>168</v>
      </c>
      <c r="AD4" s="1096"/>
      <c r="AE4" s="1096"/>
      <c r="AF4" s="1096" t="s">
        <v>167</v>
      </c>
      <c r="AG4" s="1096"/>
      <c r="AH4" s="1096"/>
      <c r="AI4" s="1096"/>
      <c r="AJ4" s="1096"/>
      <c r="AK4" s="1096"/>
      <c r="AL4" s="1096"/>
      <c r="AM4" s="1096"/>
      <c r="AN4" s="1096"/>
      <c r="AO4" s="1096"/>
      <c r="AP4" s="1096"/>
      <c r="AQ4" s="1096"/>
      <c r="AR4" s="1096"/>
      <c r="AS4" s="1096"/>
      <c r="AT4" s="1096" t="s">
        <v>164</v>
      </c>
      <c r="AU4" s="1151"/>
      <c r="AV4" s="142"/>
      <c r="AW4" s="142"/>
      <c r="AX4" s="142"/>
      <c r="AY4" s="142"/>
      <c r="AZ4" s="142"/>
      <c r="BA4" s="142"/>
      <c r="BB4" s="142"/>
      <c r="BC4" s="142"/>
      <c r="BD4" s="142"/>
      <c r="BE4" s="142"/>
      <c r="BF4" s="142"/>
      <c r="BG4" s="142"/>
    </row>
    <row r="5" spans="1:59" s="7" customFormat="1" ht="18.75" customHeight="1" x14ac:dyDescent="0.4">
      <c r="A5" s="1139"/>
      <c r="B5" s="1139"/>
      <c r="C5" s="1139"/>
      <c r="D5" s="1139"/>
      <c r="E5" s="1142"/>
      <c r="F5" s="1143"/>
      <c r="G5" s="2322"/>
      <c r="H5" s="2323"/>
      <c r="I5" s="2323"/>
      <c r="J5" s="2323"/>
      <c r="K5" s="2324"/>
      <c r="L5" s="1117"/>
      <c r="M5" s="1117"/>
      <c r="N5" s="1117"/>
      <c r="O5" s="1146"/>
      <c r="P5" s="1139"/>
      <c r="Q5" s="1139"/>
      <c r="R5" s="1139"/>
      <c r="S5" s="1139"/>
      <c r="T5" s="1139"/>
      <c r="U5" s="1139"/>
      <c r="V5" s="1139"/>
      <c r="W5" s="1139"/>
      <c r="X5" s="1139"/>
      <c r="Y5" s="1139"/>
      <c r="Z5" s="1139"/>
      <c r="AA5" s="1634"/>
      <c r="AB5" s="1635"/>
      <c r="AC5" s="1152" t="s">
        <v>166</v>
      </c>
      <c r="AD5" s="1154" t="s">
        <v>165</v>
      </c>
      <c r="AE5" s="1154"/>
      <c r="AF5" s="1155"/>
      <c r="AG5" s="1156"/>
      <c r="AH5" s="1161"/>
      <c r="AI5" s="1162"/>
      <c r="AJ5" s="1161"/>
      <c r="AK5" s="1162"/>
      <c r="AL5" s="1167" t="str">
        <f>IF(SUM(AD6:AK6)=0,"",SUM(AD6:AK6))</f>
        <v/>
      </c>
      <c r="AM5" s="1168"/>
      <c r="AN5" s="1167"/>
      <c r="AO5" s="1168"/>
      <c r="AP5" s="1167"/>
      <c r="AQ5" s="1168"/>
      <c r="AR5" s="1167"/>
      <c r="AS5" s="1173"/>
      <c r="AT5" s="1096"/>
      <c r="AU5" s="1151"/>
      <c r="AV5" s="142"/>
      <c r="AW5" s="142"/>
      <c r="AX5" s="142"/>
      <c r="AY5" s="142"/>
      <c r="AZ5" s="142"/>
      <c r="BA5" s="142"/>
      <c r="BB5" s="142"/>
      <c r="BC5" s="142"/>
      <c r="BD5" s="142"/>
      <c r="BE5" s="142"/>
      <c r="BF5" s="142"/>
      <c r="BG5" s="142"/>
    </row>
    <row r="6" spans="1:59" s="7" customFormat="1" ht="18.75" customHeight="1" x14ac:dyDescent="0.4">
      <c r="A6" s="1139"/>
      <c r="B6" s="1139"/>
      <c r="C6" s="1139"/>
      <c r="D6" s="1139"/>
      <c r="E6" s="1142"/>
      <c r="F6" s="1143"/>
      <c r="G6" s="2322"/>
      <c r="H6" s="2323"/>
      <c r="I6" s="2323"/>
      <c r="J6" s="2323"/>
      <c r="K6" s="2324"/>
      <c r="L6" s="1117"/>
      <c r="M6" s="1117"/>
      <c r="N6" s="1117"/>
      <c r="O6" s="1146"/>
      <c r="P6" s="1139"/>
      <c r="Q6" s="1139"/>
      <c r="R6" s="1139"/>
      <c r="S6" s="1139"/>
      <c r="T6" s="1139"/>
      <c r="U6" s="1139"/>
      <c r="V6" s="1139"/>
      <c r="W6" s="1139"/>
      <c r="X6" s="1139"/>
      <c r="Y6" s="1139"/>
      <c r="Z6" s="1139"/>
      <c r="AA6" s="1634"/>
      <c r="AB6" s="1635"/>
      <c r="AC6" s="1152"/>
      <c r="AD6" s="1154"/>
      <c r="AE6" s="1154"/>
      <c r="AF6" s="1157"/>
      <c r="AG6" s="1158"/>
      <c r="AH6" s="1163"/>
      <c r="AI6" s="1164"/>
      <c r="AJ6" s="1163"/>
      <c r="AK6" s="1164"/>
      <c r="AL6" s="1169"/>
      <c r="AM6" s="1170"/>
      <c r="AN6" s="1169"/>
      <c r="AO6" s="1170"/>
      <c r="AP6" s="1169"/>
      <c r="AQ6" s="1170"/>
      <c r="AR6" s="1169"/>
      <c r="AS6" s="1174"/>
      <c r="AT6" s="1096"/>
      <c r="AU6" s="1151"/>
      <c r="AV6" s="142"/>
      <c r="AW6" s="142"/>
      <c r="AX6" s="142"/>
      <c r="AY6" s="142"/>
      <c r="AZ6" s="142"/>
      <c r="BA6" s="142"/>
      <c r="BB6" s="142"/>
      <c r="BC6" s="142"/>
      <c r="BD6" s="142"/>
      <c r="BE6" s="142"/>
      <c r="BF6" s="142"/>
      <c r="BG6" s="142"/>
    </row>
    <row r="7" spans="1:59" s="7" customFormat="1" ht="18.75" customHeight="1" x14ac:dyDescent="0.4">
      <c r="A7" s="1139"/>
      <c r="B7" s="1139"/>
      <c r="C7" s="1139"/>
      <c r="D7" s="1139"/>
      <c r="E7" s="1144"/>
      <c r="F7" s="1145"/>
      <c r="G7" s="2325"/>
      <c r="H7" s="2326"/>
      <c r="I7" s="2326"/>
      <c r="J7" s="2326"/>
      <c r="K7" s="2327"/>
      <c r="L7" s="1117"/>
      <c r="M7" s="1117"/>
      <c r="N7" s="1117"/>
      <c r="O7" s="1146"/>
      <c r="P7" s="1139"/>
      <c r="Q7" s="1139"/>
      <c r="R7" s="1139"/>
      <c r="S7" s="1139"/>
      <c r="T7" s="1139"/>
      <c r="U7" s="1139"/>
      <c r="V7" s="1139"/>
      <c r="W7" s="1139"/>
      <c r="X7" s="1139"/>
      <c r="Y7" s="1139"/>
      <c r="Z7" s="1139"/>
      <c r="AA7" s="1637"/>
      <c r="AB7" s="1638"/>
      <c r="AC7" s="1153"/>
      <c r="AD7" s="1154"/>
      <c r="AE7" s="1154"/>
      <c r="AF7" s="1159"/>
      <c r="AG7" s="1160"/>
      <c r="AH7" s="1165"/>
      <c r="AI7" s="1166"/>
      <c r="AJ7" s="1165"/>
      <c r="AK7" s="1166"/>
      <c r="AL7" s="1171"/>
      <c r="AM7" s="1172"/>
      <c r="AN7" s="1171"/>
      <c r="AO7" s="1172"/>
      <c r="AP7" s="1171"/>
      <c r="AQ7" s="1172"/>
      <c r="AR7" s="1171"/>
      <c r="AS7" s="1175"/>
      <c r="AT7" s="1096"/>
      <c r="AU7" s="1151"/>
      <c r="AV7" s="142"/>
      <c r="AW7" s="142"/>
      <c r="AX7" s="142"/>
      <c r="AY7" s="142"/>
      <c r="AZ7" s="142"/>
      <c r="BA7" s="142"/>
      <c r="BB7" s="142"/>
      <c r="BC7" s="142"/>
      <c r="BD7" s="142"/>
      <c r="BE7" s="142"/>
      <c r="BF7" s="142"/>
      <c r="BG7" s="142"/>
    </row>
    <row r="8" spans="1:59" s="7" customFormat="1" ht="18.75" customHeight="1" x14ac:dyDescent="0.4">
      <c r="A8" s="1138"/>
      <c r="B8" s="1138"/>
      <c r="C8" s="1138"/>
      <c r="D8" s="1138"/>
      <c r="E8" s="1132"/>
      <c r="F8" s="1122"/>
      <c r="G8" s="613"/>
      <c r="H8" s="611"/>
      <c r="I8" s="611"/>
      <c r="J8" s="611"/>
      <c r="K8" s="616"/>
      <c r="L8" s="1134"/>
      <c r="M8" s="1134"/>
      <c r="N8" s="1134"/>
      <c r="O8" s="1134"/>
      <c r="P8" s="1134"/>
      <c r="Q8" s="1134"/>
      <c r="R8" s="1134"/>
      <c r="S8" s="1132"/>
      <c r="T8" s="1122"/>
      <c r="U8" s="1124"/>
      <c r="V8" s="1125"/>
      <c r="W8" s="1125"/>
      <c r="X8" s="1126"/>
      <c r="Y8" s="1132"/>
      <c r="Z8" s="1122"/>
      <c r="AA8" s="1109"/>
      <c r="AB8" s="1110"/>
      <c r="AC8" s="1118"/>
      <c r="AD8" s="1113"/>
      <c r="AE8" s="1113"/>
      <c r="AF8" s="1113"/>
      <c r="AG8" s="1113"/>
      <c r="AH8" s="1113"/>
      <c r="AI8" s="1113"/>
      <c r="AJ8" s="1113"/>
      <c r="AK8" s="1113"/>
      <c r="AL8" s="1113"/>
      <c r="AM8" s="1113"/>
      <c r="AN8" s="1115"/>
      <c r="AO8" s="1115"/>
      <c r="AP8" s="1115"/>
      <c r="AQ8" s="1115"/>
      <c r="AR8" s="1115"/>
      <c r="AS8" s="1115"/>
      <c r="AT8" s="1105" t="str">
        <f>IF(SUM(AD8:AS9)=0,"",SUM(AD8:AS9))</f>
        <v/>
      </c>
      <c r="AU8" s="1106"/>
      <c r="AV8" s="142"/>
      <c r="AW8" s="142"/>
      <c r="AX8" s="142"/>
      <c r="AY8" s="142"/>
      <c r="AZ8" s="142"/>
      <c r="BA8" s="142"/>
      <c r="BB8" s="142"/>
      <c r="BC8" s="142"/>
      <c r="BD8" s="142"/>
      <c r="BE8" s="142"/>
      <c r="BF8" s="142"/>
      <c r="BG8" s="142"/>
    </row>
    <row r="9" spans="1:59" s="7" customFormat="1" ht="18.75" customHeight="1" x14ac:dyDescent="0.4">
      <c r="A9" s="1130"/>
      <c r="B9" s="1130"/>
      <c r="C9" s="1130"/>
      <c r="D9" s="1130"/>
      <c r="E9" s="1133"/>
      <c r="F9" s="1123"/>
      <c r="G9" s="614"/>
      <c r="H9" s="612"/>
      <c r="I9" s="612"/>
      <c r="J9" s="612"/>
      <c r="K9" s="617"/>
      <c r="L9" s="1134"/>
      <c r="M9" s="1134"/>
      <c r="N9" s="1134"/>
      <c r="O9" s="1134"/>
      <c r="P9" s="1134"/>
      <c r="Q9" s="1134"/>
      <c r="R9" s="1134"/>
      <c r="S9" s="1133"/>
      <c r="T9" s="1123"/>
      <c r="U9" s="1127"/>
      <c r="V9" s="1128"/>
      <c r="W9" s="1128"/>
      <c r="X9" s="1129"/>
      <c r="Y9" s="1133"/>
      <c r="Z9" s="1123"/>
      <c r="AA9" s="1111"/>
      <c r="AB9" s="1112"/>
      <c r="AC9" s="1118"/>
      <c r="AD9" s="1113"/>
      <c r="AE9" s="1113"/>
      <c r="AF9" s="1113"/>
      <c r="AG9" s="1113"/>
      <c r="AH9" s="1113"/>
      <c r="AI9" s="1113"/>
      <c r="AJ9" s="1113"/>
      <c r="AK9" s="1113"/>
      <c r="AL9" s="1113"/>
      <c r="AM9" s="1113"/>
      <c r="AN9" s="1115"/>
      <c r="AO9" s="1115"/>
      <c r="AP9" s="1115"/>
      <c r="AQ9" s="1115"/>
      <c r="AR9" s="1115"/>
      <c r="AS9" s="1115"/>
      <c r="AT9" s="1136"/>
      <c r="AU9" s="1137"/>
      <c r="AV9" s="142"/>
      <c r="AW9" s="142"/>
      <c r="AX9" s="142"/>
      <c r="AY9" s="142"/>
      <c r="AZ9" s="142"/>
      <c r="BA9" s="142"/>
      <c r="BB9" s="142"/>
      <c r="BC9" s="142"/>
      <c r="BD9" s="142"/>
      <c r="BE9" s="142"/>
      <c r="BF9" s="142"/>
      <c r="BG9" s="142"/>
    </row>
    <row r="10" spans="1:59" s="7" customFormat="1" ht="18.75" customHeight="1" x14ac:dyDescent="0.4">
      <c r="A10" s="1130"/>
      <c r="B10" s="1130"/>
      <c r="C10" s="1130"/>
      <c r="D10" s="1130"/>
      <c r="E10" s="1132"/>
      <c r="F10" s="1122"/>
      <c r="G10" s="613"/>
      <c r="H10" s="611"/>
      <c r="I10" s="611"/>
      <c r="J10" s="611"/>
      <c r="K10" s="616"/>
      <c r="L10" s="1134"/>
      <c r="M10" s="1134"/>
      <c r="N10" s="1134"/>
      <c r="O10" s="1134"/>
      <c r="P10" s="1134"/>
      <c r="Q10" s="1134"/>
      <c r="R10" s="1134"/>
      <c r="S10" s="1132"/>
      <c r="T10" s="1122"/>
      <c r="U10" s="1124"/>
      <c r="V10" s="1125"/>
      <c r="W10" s="1125"/>
      <c r="X10" s="1126"/>
      <c r="Y10" s="1132"/>
      <c r="Z10" s="1122"/>
      <c r="AA10" s="1109"/>
      <c r="AB10" s="1110"/>
      <c r="AC10" s="1118"/>
      <c r="AD10" s="1113"/>
      <c r="AE10" s="1113"/>
      <c r="AF10" s="1113"/>
      <c r="AG10" s="1113"/>
      <c r="AH10" s="1113"/>
      <c r="AI10" s="1113"/>
      <c r="AJ10" s="1113"/>
      <c r="AK10" s="1113"/>
      <c r="AL10" s="1113"/>
      <c r="AM10" s="1113"/>
      <c r="AN10" s="1115"/>
      <c r="AO10" s="1115"/>
      <c r="AP10" s="1115"/>
      <c r="AQ10" s="1115"/>
      <c r="AR10" s="1115"/>
      <c r="AS10" s="1115"/>
      <c r="AT10" s="1105" t="str">
        <f t="shared" ref="AT10" si="0">IF(SUM(AD10:AS11)=0,"",SUM(AD10:AS11))</f>
        <v/>
      </c>
      <c r="AU10" s="1106"/>
      <c r="AV10" s="142"/>
      <c r="AW10" s="142"/>
      <c r="AX10" s="142"/>
      <c r="AY10" s="142"/>
      <c r="AZ10" s="142"/>
      <c r="BA10" s="142"/>
      <c r="BB10" s="142"/>
      <c r="BC10" s="142"/>
      <c r="BD10" s="142"/>
      <c r="BE10" s="142"/>
      <c r="BF10" s="142"/>
      <c r="BG10" s="142"/>
    </row>
    <row r="11" spans="1:59" s="7" customFormat="1" ht="18.75" customHeight="1" x14ac:dyDescent="0.4">
      <c r="A11" s="1130"/>
      <c r="B11" s="1130"/>
      <c r="C11" s="1130"/>
      <c r="D11" s="1130"/>
      <c r="E11" s="1133"/>
      <c r="F11" s="1123"/>
      <c r="G11" s="614"/>
      <c r="H11" s="612"/>
      <c r="I11" s="612"/>
      <c r="J11" s="612"/>
      <c r="K11" s="617"/>
      <c r="L11" s="1134"/>
      <c r="M11" s="1134"/>
      <c r="N11" s="1134"/>
      <c r="O11" s="1134"/>
      <c r="P11" s="1134"/>
      <c r="Q11" s="1134"/>
      <c r="R11" s="1134"/>
      <c r="S11" s="1133"/>
      <c r="T11" s="1123"/>
      <c r="U11" s="1127"/>
      <c r="V11" s="1128"/>
      <c r="W11" s="1128"/>
      <c r="X11" s="1129"/>
      <c r="Y11" s="1133"/>
      <c r="Z11" s="1123"/>
      <c r="AA11" s="1111"/>
      <c r="AB11" s="1112"/>
      <c r="AC11" s="1118"/>
      <c r="AD11" s="1113"/>
      <c r="AE11" s="1113"/>
      <c r="AF11" s="1113"/>
      <c r="AG11" s="1113"/>
      <c r="AH11" s="1113"/>
      <c r="AI11" s="1113"/>
      <c r="AJ11" s="1113"/>
      <c r="AK11" s="1113"/>
      <c r="AL11" s="1113"/>
      <c r="AM11" s="1113"/>
      <c r="AN11" s="1115"/>
      <c r="AO11" s="1115"/>
      <c r="AP11" s="1115"/>
      <c r="AQ11" s="1115"/>
      <c r="AR11" s="1115"/>
      <c r="AS11" s="1115"/>
      <c r="AT11" s="1136"/>
      <c r="AU11" s="1137"/>
      <c r="AV11" s="142"/>
      <c r="AW11" s="142"/>
      <c r="AX11" s="142"/>
      <c r="AY11" s="142"/>
      <c r="AZ11" s="142"/>
      <c r="BA11" s="142"/>
      <c r="BB11" s="142"/>
      <c r="BC11" s="142"/>
      <c r="BD11" s="142"/>
      <c r="BE11" s="142"/>
      <c r="BF11" s="142"/>
      <c r="BG11" s="142"/>
    </row>
    <row r="12" spans="1:59" s="7" customFormat="1" ht="18.75" customHeight="1" x14ac:dyDescent="0.4">
      <c r="A12" s="1130"/>
      <c r="B12" s="1130"/>
      <c r="C12" s="1130"/>
      <c r="D12" s="1130"/>
      <c r="E12" s="1132"/>
      <c r="F12" s="1122"/>
      <c r="G12" s="613"/>
      <c r="H12" s="611"/>
      <c r="I12" s="611"/>
      <c r="J12" s="611"/>
      <c r="K12" s="616"/>
      <c r="L12" s="1134"/>
      <c r="M12" s="1134"/>
      <c r="N12" s="1134"/>
      <c r="O12" s="1134"/>
      <c r="P12" s="1134"/>
      <c r="Q12" s="1134"/>
      <c r="R12" s="1134"/>
      <c r="S12" s="1132"/>
      <c r="T12" s="1122"/>
      <c r="U12" s="1124"/>
      <c r="V12" s="1125"/>
      <c r="W12" s="1125"/>
      <c r="X12" s="1126"/>
      <c r="Y12" s="1132"/>
      <c r="Z12" s="1122"/>
      <c r="AA12" s="1109"/>
      <c r="AB12" s="1110"/>
      <c r="AC12" s="1118"/>
      <c r="AD12" s="1113"/>
      <c r="AE12" s="1113"/>
      <c r="AF12" s="1113"/>
      <c r="AG12" s="1113"/>
      <c r="AH12" s="1113"/>
      <c r="AI12" s="1113"/>
      <c r="AJ12" s="1113"/>
      <c r="AK12" s="1113"/>
      <c r="AL12" s="1113"/>
      <c r="AM12" s="1113"/>
      <c r="AN12" s="1115"/>
      <c r="AO12" s="1115"/>
      <c r="AP12" s="1115"/>
      <c r="AQ12" s="1115"/>
      <c r="AR12" s="1115"/>
      <c r="AS12" s="1115"/>
      <c r="AT12" s="1105" t="str">
        <f t="shared" ref="AT12" si="1">IF(SUM(AD12:AS13)=0,"",SUM(AD12:AS13))</f>
        <v/>
      </c>
      <c r="AU12" s="1106"/>
      <c r="AV12" s="142"/>
      <c r="AW12" s="142"/>
      <c r="AX12" s="142"/>
      <c r="AY12" s="142"/>
      <c r="AZ12" s="142"/>
      <c r="BA12" s="142"/>
      <c r="BB12" s="142"/>
      <c r="BC12" s="142"/>
      <c r="BD12" s="142"/>
      <c r="BE12" s="142"/>
      <c r="BF12" s="142"/>
      <c r="BG12" s="142"/>
    </row>
    <row r="13" spans="1:59" s="7" customFormat="1" ht="18.75" customHeight="1" x14ac:dyDescent="0.4">
      <c r="A13" s="1130"/>
      <c r="B13" s="1130"/>
      <c r="C13" s="1130"/>
      <c r="D13" s="1130"/>
      <c r="E13" s="1133"/>
      <c r="F13" s="1123"/>
      <c r="G13" s="614"/>
      <c r="H13" s="612"/>
      <c r="I13" s="612"/>
      <c r="J13" s="612"/>
      <c r="K13" s="617"/>
      <c r="L13" s="1134"/>
      <c r="M13" s="1134"/>
      <c r="N13" s="1134"/>
      <c r="O13" s="1134"/>
      <c r="P13" s="1134"/>
      <c r="Q13" s="1134"/>
      <c r="R13" s="1134"/>
      <c r="S13" s="1133"/>
      <c r="T13" s="1123"/>
      <c r="U13" s="1127"/>
      <c r="V13" s="1128"/>
      <c r="W13" s="1128"/>
      <c r="X13" s="1129"/>
      <c r="Y13" s="1133"/>
      <c r="Z13" s="1123"/>
      <c r="AA13" s="1111"/>
      <c r="AB13" s="1112"/>
      <c r="AC13" s="1118"/>
      <c r="AD13" s="1113"/>
      <c r="AE13" s="1113"/>
      <c r="AF13" s="1113"/>
      <c r="AG13" s="1113"/>
      <c r="AH13" s="1113"/>
      <c r="AI13" s="1113"/>
      <c r="AJ13" s="1113"/>
      <c r="AK13" s="1113"/>
      <c r="AL13" s="1113"/>
      <c r="AM13" s="1113"/>
      <c r="AN13" s="1115"/>
      <c r="AO13" s="1115"/>
      <c r="AP13" s="1115"/>
      <c r="AQ13" s="1115"/>
      <c r="AR13" s="1115"/>
      <c r="AS13" s="1115"/>
      <c r="AT13" s="1136"/>
      <c r="AU13" s="1137"/>
      <c r="AV13" s="142"/>
      <c r="AW13" s="142"/>
      <c r="AX13" s="142"/>
      <c r="AY13" s="142"/>
      <c r="AZ13" s="142"/>
      <c r="BA13" s="142"/>
      <c r="BB13" s="142"/>
      <c r="BC13" s="142"/>
      <c r="BD13" s="142"/>
      <c r="BE13" s="142"/>
      <c r="BF13" s="142"/>
      <c r="BG13" s="142"/>
    </row>
    <row r="14" spans="1:59" s="7" customFormat="1" ht="18.75" customHeight="1" x14ac:dyDescent="0.4">
      <c r="A14" s="1130"/>
      <c r="B14" s="1130"/>
      <c r="C14" s="1130"/>
      <c r="D14" s="1130"/>
      <c r="E14" s="1132"/>
      <c r="F14" s="1122"/>
      <c r="G14" s="613"/>
      <c r="H14" s="611"/>
      <c r="I14" s="611"/>
      <c r="J14" s="611"/>
      <c r="K14" s="616"/>
      <c r="L14" s="1134"/>
      <c r="M14" s="1134"/>
      <c r="N14" s="1134"/>
      <c r="O14" s="1134"/>
      <c r="P14" s="1134"/>
      <c r="Q14" s="1134"/>
      <c r="R14" s="1134"/>
      <c r="S14" s="1132"/>
      <c r="T14" s="1122"/>
      <c r="U14" s="1124"/>
      <c r="V14" s="1125"/>
      <c r="W14" s="1125"/>
      <c r="X14" s="1126"/>
      <c r="Y14" s="1132"/>
      <c r="Z14" s="1122"/>
      <c r="AA14" s="1109"/>
      <c r="AB14" s="1110"/>
      <c r="AC14" s="1118"/>
      <c r="AD14" s="1113"/>
      <c r="AE14" s="1113"/>
      <c r="AF14" s="1113"/>
      <c r="AG14" s="1113"/>
      <c r="AH14" s="1113"/>
      <c r="AI14" s="1113"/>
      <c r="AJ14" s="1113"/>
      <c r="AK14" s="1113"/>
      <c r="AL14" s="1113"/>
      <c r="AM14" s="1113"/>
      <c r="AN14" s="1115"/>
      <c r="AO14" s="1115"/>
      <c r="AP14" s="1115"/>
      <c r="AQ14" s="1115"/>
      <c r="AR14" s="1115"/>
      <c r="AS14" s="1115"/>
      <c r="AT14" s="1105" t="str">
        <f t="shared" ref="AT14" si="2">IF(SUM(AD14:AS15)=0,"",SUM(AD14:AS15))</f>
        <v/>
      </c>
      <c r="AU14" s="1106"/>
      <c r="AV14" s="142"/>
      <c r="AW14" s="142"/>
      <c r="AX14" s="142"/>
      <c r="AY14" s="142"/>
      <c r="AZ14" s="142"/>
      <c r="BA14" s="142"/>
      <c r="BB14" s="142"/>
      <c r="BC14" s="142"/>
      <c r="BD14" s="142"/>
      <c r="BE14" s="142"/>
      <c r="BF14" s="142"/>
      <c r="BG14" s="142"/>
    </row>
    <row r="15" spans="1:59" s="7" customFormat="1" ht="18.75" customHeight="1" x14ac:dyDescent="0.4">
      <c r="A15" s="1130"/>
      <c r="B15" s="1130"/>
      <c r="C15" s="1130"/>
      <c r="D15" s="1130"/>
      <c r="E15" s="1133"/>
      <c r="F15" s="1123"/>
      <c r="G15" s="614"/>
      <c r="H15" s="612"/>
      <c r="I15" s="612"/>
      <c r="J15" s="612"/>
      <c r="K15" s="617"/>
      <c r="L15" s="1134"/>
      <c r="M15" s="1134"/>
      <c r="N15" s="1134"/>
      <c r="O15" s="1134"/>
      <c r="P15" s="1134"/>
      <c r="Q15" s="1134"/>
      <c r="R15" s="1134"/>
      <c r="S15" s="1133"/>
      <c r="T15" s="1123"/>
      <c r="U15" s="1127"/>
      <c r="V15" s="1128"/>
      <c r="W15" s="1128"/>
      <c r="X15" s="1129"/>
      <c r="Y15" s="1133"/>
      <c r="Z15" s="1123"/>
      <c r="AA15" s="1111"/>
      <c r="AB15" s="1112"/>
      <c r="AC15" s="1118"/>
      <c r="AD15" s="1113"/>
      <c r="AE15" s="1113"/>
      <c r="AF15" s="1113"/>
      <c r="AG15" s="1113"/>
      <c r="AH15" s="1113"/>
      <c r="AI15" s="1113"/>
      <c r="AJ15" s="1113"/>
      <c r="AK15" s="1113"/>
      <c r="AL15" s="1113"/>
      <c r="AM15" s="1113"/>
      <c r="AN15" s="1115"/>
      <c r="AO15" s="1115"/>
      <c r="AP15" s="1115"/>
      <c r="AQ15" s="1115"/>
      <c r="AR15" s="1115"/>
      <c r="AS15" s="1115"/>
      <c r="AT15" s="1136"/>
      <c r="AU15" s="1137"/>
      <c r="AV15" s="142"/>
      <c r="AW15" s="142"/>
      <c r="AX15" s="142"/>
      <c r="AY15" s="142"/>
      <c r="AZ15" s="142"/>
      <c r="BA15" s="142"/>
      <c r="BB15" s="142"/>
      <c r="BC15" s="142"/>
      <c r="BD15" s="142"/>
      <c r="BE15" s="142"/>
      <c r="BF15" s="142"/>
      <c r="BG15" s="142"/>
    </row>
    <row r="16" spans="1:59" s="7" customFormat="1" ht="18.75" customHeight="1" x14ac:dyDescent="0.4">
      <c r="A16" s="1130"/>
      <c r="B16" s="1130"/>
      <c r="C16" s="1130"/>
      <c r="D16" s="1130"/>
      <c r="E16" s="1132"/>
      <c r="F16" s="1122"/>
      <c r="G16" s="613"/>
      <c r="H16" s="611"/>
      <c r="I16" s="611"/>
      <c r="J16" s="611"/>
      <c r="K16" s="616"/>
      <c r="L16" s="1134"/>
      <c r="M16" s="1134"/>
      <c r="N16" s="1134"/>
      <c r="O16" s="1134"/>
      <c r="P16" s="1134"/>
      <c r="Q16" s="1134"/>
      <c r="R16" s="1134"/>
      <c r="S16" s="1132"/>
      <c r="T16" s="1122"/>
      <c r="U16" s="1124"/>
      <c r="V16" s="1125"/>
      <c r="W16" s="1125"/>
      <c r="X16" s="1126"/>
      <c r="Y16" s="1132"/>
      <c r="Z16" s="1122"/>
      <c r="AA16" s="1109"/>
      <c r="AB16" s="1110"/>
      <c r="AC16" s="1118"/>
      <c r="AD16" s="1113"/>
      <c r="AE16" s="1113"/>
      <c r="AF16" s="1113"/>
      <c r="AG16" s="1113"/>
      <c r="AH16" s="1113"/>
      <c r="AI16" s="1113"/>
      <c r="AJ16" s="1113"/>
      <c r="AK16" s="1113"/>
      <c r="AL16" s="1113"/>
      <c r="AM16" s="1113"/>
      <c r="AN16" s="1115"/>
      <c r="AO16" s="1115"/>
      <c r="AP16" s="1115"/>
      <c r="AQ16" s="1115"/>
      <c r="AR16" s="1115"/>
      <c r="AS16" s="1115"/>
      <c r="AT16" s="1105" t="str">
        <f t="shared" ref="AT16" si="3">IF(SUM(AD16:AS17)=0,"",SUM(AD16:AS17))</f>
        <v/>
      </c>
      <c r="AU16" s="1106"/>
      <c r="AV16" s="142"/>
      <c r="AW16" s="142"/>
      <c r="AX16" s="142"/>
      <c r="AY16" s="142"/>
      <c r="AZ16" s="142"/>
      <c r="BA16" s="142"/>
      <c r="BB16" s="142"/>
      <c r="BC16" s="142"/>
      <c r="BD16" s="142"/>
      <c r="BE16" s="142"/>
      <c r="BF16" s="142"/>
      <c r="BG16" s="142"/>
    </row>
    <row r="17" spans="1:59" s="7" customFormat="1" ht="18.75" customHeight="1" x14ac:dyDescent="0.4">
      <c r="A17" s="1130"/>
      <c r="B17" s="1130"/>
      <c r="C17" s="1130"/>
      <c r="D17" s="1130"/>
      <c r="E17" s="1133"/>
      <c r="F17" s="1123"/>
      <c r="G17" s="614"/>
      <c r="H17" s="612"/>
      <c r="I17" s="612"/>
      <c r="J17" s="612"/>
      <c r="K17" s="617"/>
      <c r="L17" s="1134"/>
      <c r="M17" s="1134"/>
      <c r="N17" s="1134"/>
      <c r="O17" s="1134"/>
      <c r="P17" s="1134"/>
      <c r="Q17" s="1134"/>
      <c r="R17" s="1134"/>
      <c r="S17" s="1133"/>
      <c r="T17" s="1123"/>
      <c r="U17" s="1127"/>
      <c r="V17" s="1128"/>
      <c r="W17" s="1128"/>
      <c r="X17" s="1129"/>
      <c r="Y17" s="1133"/>
      <c r="Z17" s="1123"/>
      <c r="AA17" s="1111"/>
      <c r="AB17" s="1112"/>
      <c r="AC17" s="1118"/>
      <c r="AD17" s="1113"/>
      <c r="AE17" s="1113"/>
      <c r="AF17" s="1113"/>
      <c r="AG17" s="1113"/>
      <c r="AH17" s="1113"/>
      <c r="AI17" s="1113"/>
      <c r="AJ17" s="1113"/>
      <c r="AK17" s="1113"/>
      <c r="AL17" s="1113"/>
      <c r="AM17" s="1113"/>
      <c r="AN17" s="1115"/>
      <c r="AO17" s="1115"/>
      <c r="AP17" s="1115"/>
      <c r="AQ17" s="1115"/>
      <c r="AR17" s="1115"/>
      <c r="AS17" s="1115"/>
      <c r="AT17" s="1136"/>
      <c r="AU17" s="1137"/>
      <c r="AV17" s="142"/>
      <c r="AW17" s="142"/>
      <c r="AX17" s="142"/>
      <c r="AY17" s="142"/>
      <c r="AZ17" s="142"/>
      <c r="BA17" s="142"/>
      <c r="BB17" s="142"/>
      <c r="BC17" s="142"/>
      <c r="BD17" s="142"/>
      <c r="BE17" s="142"/>
      <c r="BF17" s="142"/>
      <c r="BG17" s="142"/>
    </row>
    <row r="18" spans="1:59" s="7" customFormat="1" ht="18.75" customHeight="1" x14ac:dyDescent="0.4">
      <c r="A18" s="1130"/>
      <c r="B18" s="1130"/>
      <c r="C18" s="1130"/>
      <c r="D18" s="1130"/>
      <c r="E18" s="1132"/>
      <c r="F18" s="1122"/>
      <c r="G18" s="613"/>
      <c r="H18" s="611"/>
      <c r="I18" s="611"/>
      <c r="J18" s="611"/>
      <c r="K18" s="616"/>
      <c r="L18" s="1134"/>
      <c r="M18" s="1134"/>
      <c r="N18" s="1134"/>
      <c r="O18" s="1134"/>
      <c r="P18" s="1134"/>
      <c r="Q18" s="1134"/>
      <c r="R18" s="1134"/>
      <c r="S18" s="1132"/>
      <c r="T18" s="1122"/>
      <c r="U18" s="1124"/>
      <c r="V18" s="1125"/>
      <c r="W18" s="1125"/>
      <c r="X18" s="1126"/>
      <c r="Y18" s="1132"/>
      <c r="Z18" s="1122"/>
      <c r="AA18" s="1109"/>
      <c r="AB18" s="1110"/>
      <c r="AC18" s="1118"/>
      <c r="AD18" s="1113"/>
      <c r="AE18" s="1113"/>
      <c r="AF18" s="1113"/>
      <c r="AG18" s="1113"/>
      <c r="AH18" s="1113"/>
      <c r="AI18" s="1113"/>
      <c r="AJ18" s="1113"/>
      <c r="AK18" s="1113"/>
      <c r="AL18" s="1113"/>
      <c r="AM18" s="1113"/>
      <c r="AN18" s="1115"/>
      <c r="AO18" s="1115"/>
      <c r="AP18" s="1115"/>
      <c r="AQ18" s="1115"/>
      <c r="AR18" s="1115"/>
      <c r="AS18" s="1115"/>
      <c r="AT18" s="1105" t="str">
        <f t="shared" ref="AT18" si="4">IF(SUM(AD18:AS19)=0,"",SUM(AD18:AS19))</f>
        <v/>
      </c>
      <c r="AU18" s="1106"/>
      <c r="AV18" s="142"/>
      <c r="AW18" s="142"/>
      <c r="AX18" s="142"/>
      <c r="AY18" s="142"/>
      <c r="AZ18" s="142"/>
      <c r="BA18" s="142"/>
      <c r="BB18" s="142"/>
      <c r="BC18" s="142"/>
      <c r="BD18" s="142"/>
      <c r="BE18" s="142"/>
      <c r="BF18" s="142"/>
      <c r="BG18" s="142"/>
    </row>
    <row r="19" spans="1:59" s="7" customFormat="1" ht="18.75" customHeight="1" x14ac:dyDescent="0.4">
      <c r="A19" s="1130"/>
      <c r="B19" s="1130"/>
      <c r="C19" s="1130"/>
      <c r="D19" s="1130"/>
      <c r="E19" s="1133"/>
      <c r="F19" s="1123"/>
      <c r="G19" s="614"/>
      <c r="H19" s="612"/>
      <c r="I19" s="612"/>
      <c r="J19" s="612"/>
      <c r="K19" s="617"/>
      <c r="L19" s="1134"/>
      <c r="M19" s="1134"/>
      <c r="N19" s="1134"/>
      <c r="O19" s="1134"/>
      <c r="P19" s="1134"/>
      <c r="Q19" s="1134"/>
      <c r="R19" s="1134"/>
      <c r="S19" s="1133"/>
      <c r="T19" s="1123"/>
      <c r="U19" s="1127"/>
      <c r="V19" s="1128"/>
      <c r="W19" s="1128"/>
      <c r="X19" s="1129"/>
      <c r="Y19" s="1133"/>
      <c r="Z19" s="1123"/>
      <c r="AA19" s="1111"/>
      <c r="AB19" s="1112"/>
      <c r="AC19" s="1118"/>
      <c r="AD19" s="1113"/>
      <c r="AE19" s="1113"/>
      <c r="AF19" s="1113"/>
      <c r="AG19" s="1113"/>
      <c r="AH19" s="1113"/>
      <c r="AI19" s="1113"/>
      <c r="AJ19" s="1113"/>
      <c r="AK19" s="1113"/>
      <c r="AL19" s="1113"/>
      <c r="AM19" s="1113"/>
      <c r="AN19" s="1115"/>
      <c r="AO19" s="1115"/>
      <c r="AP19" s="1115"/>
      <c r="AQ19" s="1115"/>
      <c r="AR19" s="1115"/>
      <c r="AS19" s="1115"/>
      <c r="AT19" s="1136"/>
      <c r="AU19" s="1137"/>
      <c r="AV19" s="142"/>
      <c r="AW19" s="142"/>
      <c r="AX19" s="142"/>
      <c r="AY19" s="142"/>
      <c r="AZ19" s="142"/>
      <c r="BA19" s="142"/>
      <c r="BB19" s="142"/>
      <c r="BC19" s="142"/>
      <c r="BD19" s="142"/>
      <c r="BE19" s="142"/>
      <c r="BF19" s="142"/>
      <c r="BG19" s="142"/>
    </row>
    <row r="20" spans="1:59" s="7" customFormat="1" ht="18.75" customHeight="1" x14ac:dyDescent="0.4">
      <c r="A20" s="1130"/>
      <c r="B20" s="1130"/>
      <c r="C20" s="1130"/>
      <c r="D20" s="1130"/>
      <c r="E20" s="1132"/>
      <c r="F20" s="1122"/>
      <c r="G20" s="613"/>
      <c r="H20" s="611"/>
      <c r="I20" s="611"/>
      <c r="J20" s="611"/>
      <c r="K20" s="616"/>
      <c r="L20" s="1134"/>
      <c r="M20" s="1134"/>
      <c r="N20" s="1134"/>
      <c r="O20" s="1134"/>
      <c r="P20" s="1134"/>
      <c r="Q20" s="1134"/>
      <c r="R20" s="1134"/>
      <c r="S20" s="1120"/>
      <c r="T20" s="1122"/>
      <c r="U20" s="1124"/>
      <c r="V20" s="1125"/>
      <c r="W20" s="1125"/>
      <c r="X20" s="1126"/>
      <c r="Y20" s="1120"/>
      <c r="Z20" s="1122"/>
      <c r="AA20" s="1109"/>
      <c r="AB20" s="1110"/>
      <c r="AC20" s="1118"/>
      <c r="AD20" s="1113"/>
      <c r="AE20" s="1113"/>
      <c r="AF20" s="1113"/>
      <c r="AG20" s="1113"/>
      <c r="AH20" s="1113"/>
      <c r="AI20" s="1113"/>
      <c r="AJ20" s="1113"/>
      <c r="AK20" s="1113"/>
      <c r="AL20" s="1113"/>
      <c r="AM20" s="1113"/>
      <c r="AN20" s="1115"/>
      <c r="AO20" s="1115"/>
      <c r="AP20" s="1115"/>
      <c r="AQ20" s="1115"/>
      <c r="AR20" s="1115"/>
      <c r="AS20" s="1115"/>
      <c r="AT20" s="1105" t="str">
        <f t="shared" ref="AT20" si="5">IF(SUM(AD20:AS21)=0,"",SUM(AD20:AS21))</f>
        <v/>
      </c>
      <c r="AU20" s="1106"/>
      <c r="AV20" s="142"/>
      <c r="AW20" s="142"/>
      <c r="AX20" s="142"/>
      <c r="AY20" s="142"/>
      <c r="AZ20" s="142"/>
      <c r="BA20" s="142"/>
      <c r="BB20" s="142"/>
      <c r="BC20" s="142"/>
      <c r="BD20" s="142"/>
      <c r="BE20" s="142"/>
      <c r="BF20" s="142"/>
      <c r="BG20" s="142"/>
    </row>
    <row r="21" spans="1:59" s="7" customFormat="1" ht="18.75" customHeight="1" x14ac:dyDescent="0.4">
      <c r="A21" s="1130"/>
      <c r="B21" s="1130"/>
      <c r="C21" s="1130"/>
      <c r="D21" s="1130"/>
      <c r="E21" s="1133"/>
      <c r="F21" s="1123"/>
      <c r="G21" s="614"/>
      <c r="H21" s="612"/>
      <c r="I21" s="612"/>
      <c r="J21" s="612"/>
      <c r="K21" s="617"/>
      <c r="L21" s="1134"/>
      <c r="M21" s="1134"/>
      <c r="N21" s="1134"/>
      <c r="O21" s="1134"/>
      <c r="P21" s="1134"/>
      <c r="Q21" s="1134"/>
      <c r="R21" s="1134"/>
      <c r="S21" s="1121"/>
      <c r="T21" s="1123"/>
      <c r="U21" s="1127"/>
      <c r="V21" s="1128"/>
      <c r="W21" s="1128"/>
      <c r="X21" s="1129"/>
      <c r="Y21" s="1121"/>
      <c r="Z21" s="1123"/>
      <c r="AA21" s="1111"/>
      <c r="AB21" s="1112"/>
      <c r="AC21" s="1118"/>
      <c r="AD21" s="1113"/>
      <c r="AE21" s="1113"/>
      <c r="AF21" s="1113"/>
      <c r="AG21" s="1113"/>
      <c r="AH21" s="1113"/>
      <c r="AI21" s="1113"/>
      <c r="AJ21" s="1113"/>
      <c r="AK21" s="1113"/>
      <c r="AL21" s="1113"/>
      <c r="AM21" s="1113"/>
      <c r="AN21" s="1115"/>
      <c r="AO21" s="1115"/>
      <c r="AP21" s="1115"/>
      <c r="AQ21" s="1115"/>
      <c r="AR21" s="1115"/>
      <c r="AS21" s="1115"/>
      <c r="AT21" s="1136"/>
      <c r="AU21" s="1137"/>
      <c r="AV21" s="142"/>
      <c r="AW21" s="142"/>
      <c r="AX21" s="142"/>
      <c r="AY21" s="142"/>
      <c r="AZ21" s="142"/>
      <c r="BA21" s="142"/>
      <c r="BB21" s="142"/>
      <c r="BC21" s="142"/>
      <c r="BD21" s="142"/>
      <c r="BE21" s="142"/>
      <c r="BF21" s="142"/>
      <c r="BG21" s="142"/>
    </row>
    <row r="22" spans="1:59" s="7" customFormat="1" ht="18.75" customHeight="1" x14ac:dyDescent="0.4">
      <c r="A22" s="1130"/>
      <c r="B22" s="1130"/>
      <c r="C22" s="1130"/>
      <c r="D22" s="1130"/>
      <c r="E22" s="1132"/>
      <c r="F22" s="1122"/>
      <c r="G22" s="613"/>
      <c r="H22" s="611"/>
      <c r="I22" s="611"/>
      <c r="J22" s="611"/>
      <c r="K22" s="616"/>
      <c r="L22" s="1134"/>
      <c r="M22" s="1134"/>
      <c r="N22" s="1134"/>
      <c r="O22" s="1134"/>
      <c r="P22" s="1134"/>
      <c r="Q22" s="1134"/>
      <c r="R22" s="1134"/>
      <c r="S22" s="1120"/>
      <c r="T22" s="1122"/>
      <c r="U22" s="1124"/>
      <c r="V22" s="1125"/>
      <c r="W22" s="1125"/>
      <c r="X22" s="1126"/>
      <c r="Y22" s="1120"/>
      <c r="Z22" s="1122"/>
      <c r="AA22" s="1109"/>
      <c r="AB22" s="1110"/>
      <c r="AC22" s="1118"/>
      <c r="AD22" s="1113"/>
      <c r="AE22" s="1113"/>
      <c r="AF22" s="1113"/>
      <c r="AG22" s="1113"/>
      <c r="AH22" s="1113"/>
      <c r="AI22" s="1113"/>
      <c r="AJ22" s="1113"/>
      <c r="AK22" s="1113"/>
      <c r="AL22" s="1113"/>
      <c r="AM22" s="1113"/>
      <c r="AN22" s="1115"/>
      <c r="AO22" s="1115"/>
      <c r="AP22" s="1115"/>
      <c r="AQ22" s="1115"/>
      <c r="AR22" s="1115"/>
      <c r="AS22" s="1115"/>
      <c r="AT22" s="1105" t="str">
        <f t="shared" ref="AT22" si="6">IF(SUM(AD22:AS23)=0,"",SUM(AD22:AS23))</f>
        <v/>
      </c>
      <c r="AU22" s="1106"/>
      <c r="AV22" s="142"/>
      <c r="AW22" s="142"/>
      <c r="AX22" s="142"/>
      <c r="AY22" s="142"/>
      <c r="AZ22" s="142"/>
      <c r="BA22" s="142"/>
      <c r="BB22" s="142"/>
      <c r="BC22" s="142"/>
      <c r="BD22" s="142"/>
      <c r="BE22" s="142"/>
      <c r="BF22" s="142"/>
      <c r="BG22" s="142"/>
    </row>
    <row r="23" spans="1:59" s="7" customFormat="1" ht="18.75" customHeight="1" x14ac:dyDescent="0.4">
      <c r="A23" s="1130"/>
      <c r="B23" s="1130"/>
      <c r="C23" s="1130"/>
      <c r="D23" s="1130"/>
      <c r="E23" s="1133"/>
      <c r="F23" s="1123"/>
      <c r="G23" s="614"/>
      <c r="H23" s="612"/>
      <c r="I23" s="612"/>
      <c r="J23" s="612"/>
      <c r="K23" s="617"/>
      <c r="L23" s="1134"/>
      <c r="M23" s="1134"/>
      <c r="N23" s="1134"/>
      <c r="O23" s="1134"/>
      <c r="P23" s="1134"/>
      <c r="Q23" s="1134"/>
      <c r="R23" s="1134"/>
      <c r="S23" s="1121"/>
      <c r="T23" s="1123"/>
      <c r="U23" s="1127"/>
      <c r="V23" s="1128"/>
      <c r="W23" s="1128"/>
      <c r="X23" s="1129"/>
      <c r="Y23" s="1121"/>
      <c r="Z23" s="1123"/>
      <c r="AA23" s="1111"/>
      <c r="AB23" s="1112"/>
      <c r="AC23" s="1118"/>
      <c r="AD23" s="1113"/>
      <c r="AE23" s="1113"/>
      <c r="AF23" s="1113"/>
      <c r="AG23" s="1113"/>
      <c r="AH23" s="1113"/>
      <c r="AI23" s="1113"/>
      <c r="AJ23" s="1113"/>
      <c r="AK23" s="1113"/>
      <c r="AL23" s="1113"/>
      <c r="AM23" s="1113"/>
      <c r="AN23" s="1115"/>
      <c r="AO23" s="1115"/>
      <c r="AP23" s="1115"/>
      <c r="AQ23" s="1115"/>
      <c r="AR23" s="1115"/>
      <c r="AS23" s="1115"/>
      <c r="AT23" s="1136"/>
      <c r="AU23" s="1137"/>
      <c r="AV23" s="142"/>
      <c r="AW23" s="142"/>
      <c r="AX23" s="142"/>
      <c r="AY23" s="142"/>
      <c r="AZ23" s="142"/>
      <c r="BA23" s="142"/>
      <c r="BB23" s="142"/>
      <c r="BC23" s="142"/>
      <c r="BD23" s="142"/>
      <c r="BE23" s="142"/>
      <c r="BF23" s="142"/>
      <c r="BG23" s="142"/>
    </row>
    <row r="24" spans="1:59" s="7" customFormat="1" ht="18.75" customHeight="1" x14ac:dyDescent="0.4">
      <c r="A24" s="1130"/>
      <c r="B24" s="1130"/>
      <c r="C24" s="1130"/>
      <c r="D24" s="1130"/>
      <c r="E24" s="1132"/>
      <c r="F24" s="1122"/>
      <c r="G24" s="613"/>
      <c r="H24" s="611"/>
      <c r="I24" s="611"/>
      <c r="J24" s="611"/>
      <c r="K24" s="616"/>
      <c r="L24" s="1134"/>
      <c r="M24" s="1134"/>
      <c r="N24" s="1134"/>
      <c r="O24" s="1134"/>
      <c r="P24" s="1134"/>
      <c r="Q24" s="1134"/>
      <c r="R24" s="1134"/>
      <c r="S24" s="1120"/>
      <c r="T24" s="1122"/>
      <c r="U24" s="1124"/>
      <c r="V24" s="1125"/>
      <c r="W24" s="1125"/>
      <c r="X24" s="1126"/>
      <c r="Y24" s="1120"/>
      <c r="Z24" s="1122"/>
      <c r="AA24" s="1109"/>
      <c r="AB24" s="1110"/>
      <c r="AC24" s="1118"/>
      <c r="AD24" s="1113"/>
      <c r="AE24" s="1113"/>
      <c r="AF24" s="1113"/>
      <c r="AG24" s="1113"/>
      <c r="AH24" s="1113"/>
      <c r="AI24" s="1113"/>
      <c r="AJ24" s="1113"/>
      <c r="AK24" s="1113"/>
      <c r="AL24" s="1113"/>
      <c r="AM24" s="1113"/>
      <c r="AN24" s="1115"/>
      <c r="AO24" s="1115"/>
      <c r="AP24" s="1115"/>
      <c r="AQ24" s="1115"/>
      <c r="AR24" s="1115"/>
      <c r="AS24" s="1115"/>
      <c r="AT24" s="1105" t="str">
        <f t="shared" ref="AT24" si="7">IF(SUM(AD24:AS25)=0,"",SUM(AD24:AS25))</f>
        <v/>
      </c>
      <c r="AU24" s="1106"/>
      <c r="AV24" s="142"/>
      <c r="AW24" s="142"/>
      <c r="AX24" s="142"/>
      <c r="AY24" s="142"/>
      <c r="AZ24" s="142"/>
      <c r="BA24" s="142"/>
      <c r="BB24" s="142"/>
      <c r="BC24" s="142"/>
      <c r="BD24" s="142"/>
      <c r="BE24" s="142"/>
      <c r="BF24" s="142"/>
      <c r="BG24" s="142"/>
    </row>
    <row r="25" spans="1:59" s="7" customFormat="1" ht="18.75" customHeight="1" x14ac:dyDescent="0.4">
      <c r="A25" s="1130"/>
      <c r="B25" s="1130"/>
      <c r="C25" s="1130"/>
      <c r="D25" s="1130"/>
      <c r="E25" s="1133"/>
      <c r="F25" s="1123"/>
      <c r="G25" s="614"/>
      <c r="H25" s="612"/>
      <c r="I25" s="612"/>
      <c r="J25" s="612"/>
      <c r="K25" s="617"/>
      <c r="L25" s="1134"/>
      <c r="M25" s="1134"/>
      <c r="N25" s="1134"/>
      <c r="O25" s="1134"/>
      <c r="P25" s="1134"/>
      <c r="Q25" s="1134"/>
      <c r="R25" s="1134"/>
      <c r="S25" s="1121"/>
      <c r="T25" s="1123"/>
      <c r="U25" s="1127"/>
      <c r="V25" s="1128"/>
      <c r="W25" s="1128"/>
      <c r="X25" s="1129"/>
      <c r="Y25" s="1121"/>
      <c r="Z25" s="1123"/>
      <c r="AA25" s="1111"/>
      <c r="AB25" s="1112"/>
      <c r="AC25" s="1118"/>
      <c r="AD25" s="1113"/>
      <c r="AE25" s="1113"/>
      <c r="AF25" s="1113"/>
      <c r="AG25" s="1113"/>
      <c r="AH25" s="1113"/>
      <c r="AI25" s="1113"/>
      <c r="AJ25" s="1113"/>
      <c r="AK25" s="1113"/>
      <c r="AL25" s="1113"/>
      <c r="AM25" s="1113"/>
      <c r="AN25" s="1115"/>
      <c r="AO25" s="1115"/>
      <c r="AP25" s="1115"/>
      <c r="AQ25" s="1115"/>
      <c r="AR25" s="1115"/>
      <c r="AS25" s="1115"/>
      <c r="AT25" s="1136"/>
      <c r="AU25" s="1137"/>
      <c r="AV25" s="142"/>
      <c r="AW25" s="142"/>
      <c r="AX25" s="142"/>
      <c r="AY25" s="142"/>
      <c r="AZ25" s="142"/>
      <c r="BA25" s="142"/>
      <c r="BB25" s="142"/>
      <c r="BC25" s="142"/>
      <c r="BD25" s="142"/>
      <c r="BE25" s="142"/>
      <c r="BF25" s="142"/>
      <c r="BG25" s="142"/>
    </row>
    <row r="26" spans="1:59" s="7" customFormat="1" ht="18.75" customHeight="1" x14ac:dyDescent="0.4">
      <c r="A26" s="1130"/>
      <c r="B26" s="1130"/>
      <c r="C26" s="1130"/>
      <c r="D26" s="1130"/>
      <c r="E26" s="1132"/>
      <c r="F26" s="1122"/>
      <c r="G26" s="613"/>
      <c r="H26" s="611"/>
      <c r="I26" s="611"/>
      <c r="J26" s="611"/>
      <c r="K26" s="616"/>
      <c r="L26" s="1134"/>
      <c r="M26" s="1134"/>
      <c r="N26" s="1134"/>
      <c r="O26" s="1134"/>
      <c r="P26" s="1134"/>
      <c r="Q26" s="1134"/>
      <c r="R26" s="1134"/>
      <c r="S26" s="1120"/>
      <c r="T26" s="1122"/>
      <c r="U26" s="1124"/>
      <c r="V26" s="1125"/>
      <c r="W26" s="1125"/>
      <c r="X26" s="1126"/>
      <c r="Y26" s="1120"/>
      <c r="Z26" s="1122"/>
      <c r="AA26" s="1109"/>
      <c r="AB26" s="1110"/>
      <c r="AC26" s="1118"/>
      <c r="AD26" s="1113"/>
      <c r="AE26" s="1113"/>
      <c r="AF26" s="1113"/>
      <c r="AG26" s="1113"/>
      <c r="AH26" s="1113"/>
      <c r="AI26" s="1113"/>
      <c r="AJ26" s="1113"/>
      <c r="AK26" s="1113"/>
      <c r="AL26" s="1113"/>
      <c r="AM26" s="1113"/>
      <c r="AN26" s="1115"/>
      <c r="AO26" s="1115"/>
      <c r="AP26" s="1115"/>
      <c r="AQ26" s="1115"/>
      <c r="AR26" s="1115"/>
      <c r="AS26" s="1115"/>
      <c r="AT26" s="1105" t="str">
        <f t="shared" ref="AT26" si="8">IF(SUM(AD26:AS27)=0,"",SUM(AD26:AS27))</f>
        <v/>
      </c>
      <c r="AU26" s="1106"/>
      <c r="AV26" s="142"/>
      <c r="AW26" s="142"/>
      <c r="AX26" s="142"/>
      <c r="AY26" s="142"/>
      <c r="AZ26" s="142"/>
      <c r="BA26" s="142"/>
      <c r="BB26" s="142"/>
      <c r="BC26" s="142"/>
      <c r="BD26" s="142"/>
      <c r="BE26" s="142"/>
      <c r="BF26" s="142"/>
      <c r="BG26" s="142"/>
    </row>
    <row r="27" spans="1:59" s="7" customFormat="1" ht="18.75" customHeight="1" x14ac:dyDescent="0.4">
      <c r="A27" s="1130"/>
      <c r="B27" s="1130"/>
      <c r="C27" s="1130"/>
      <c r="D27" s="1130"/>
      <c r="E27" s="1133"/>
      <c r="F27" s="1123"/>
      <c r="G27" s="614"/>
      <c r="H27" s="612"/>
      <c r="I27" s="612"/>
      <c r="J27" s="612"/>
      <c r="K27" s="617"/>
      <c r="L27" s="1134"/>
      <c r="M27" s="1134"/>
      <c r="N27" s="1134"/>
      <c r="O27" s="1134"/>
      <c r="P27" s="1134"/>
      <c r="Q27" s="1134"/>
      <c r="R27" s="1134"/>
      <c r="S27" s="1121"/>
      <c r="T27" s="1123"/>
      <c r="U27" s="1127"/>
      <c r="V27" s="1128"/>
      <c r="W27" s="1128"/>
      <c r="X27" s="1129"/>
      <c r="Y27" s="1121"/>
      <c r="Z27" s="1123"/>
      <c r="AA27" s="1111"/>
      <c r="AB27" s="1112"/>
      <c r="AC27" s="1118"/>
      <c r="AD27" s="1113"/>
      <c r="AE27" s="1113"/>
      <c r="AF27" s="1113"/>
      <c r="AG27" s="1113"/>
      <c r="AH27" s="1113"/>
      <c r="AI27" s="1113"/>
      <c r="AJ27" s="1113"/>
      <c r="AK27" s="1113"/>
      <c r="AL27" s="1113"/>
      <c r="AM27" s="1113"/>
      <c r="AN27" s="1115"/>
      <c r="AO27" s="1115"/>
      <c r="AP27" s="1115"/>
      <c r="AQ27" s="1115"/>
      <c r="AR27" s="1115"/>
      <c r="AS27" s="1115"/>
      <c r="AT27" s="1136"/>
      <c r="AU27" s="1137"/>
      <c r="AV27" s="142"/>
      <c r="AW27" s="142"/>
      <c r="AX27" s="142"/>
      <c r="AY27" s="142"/>
      <c r="AZ27" s="142"/>
      <c r="BA27" s="142"/>
      <c r="BB27" s="142"/>
      <c r="BC27" s="142"/>
      <c r="BD27" s="142"/>
      <c r="BE27" s="142"/>
      <c r="BF27" s="142"/>
      <c r="BG27" s="142"/>
    </row>
    <row r="28" spans="1:59" s="7" customFormat="1" ht="18.75" customHeight="1" x14ac:dyDescent="0.4">
      <c r="A28" s="1130"/>
      <c r="B28" s="1130"/>
      <c r="C28" s="1130"/>
      <c r="D28" s="1130"/>
      <c r="E28" s="1132"/>
      <c r="F28" s="1122"/>
      <c r="G28" s="613"/>
      <c r="H28" s="611"/>
      <c r="I28" s="611"/>
      <c r="J28" s="611"/>
      <c r="K28" s="616"/>
      <c r="L28" s="1134"/>
      <c r="M28" s="1134"/>
      <c r="N28" s="1134"/>
      <c r="O28" s="1134"/>
      <c r="P28" s="1134"/>
      <c r="Q28" s="1134"/>
      <c r="R28" s="1134"/>
      <c r="S28" s="1120"/>
      <c r="T28" s="1122"/>
      <c r="U28" s="1124"/>
      <c r="V28" s="1125"/>
      <c r="W28" s="1125"/>
      <c r="X28" s="1126"/>
      <c r="Y28" s="1120"/>
      <c r="Z28" s="1122"/>
      <c r="AA28" s="1109"/>
      <c r="AB28" s="1110"/>
      <c r="AC28" s="1118"/>
      <c r="AD28" s="1113"/>
      <c r="AE28" s="1113"/>
      <c r="AF28" s="1113"/>
      <c r="AG28" s="1113"/>
      <c r="AH28" s="1113"/>
      <c r="AI28" s="1113"/>
      <c r="AJ28" s="1113"/>
      <c r="AK28" s="1113"/>
      <c r="AL28" s="1113"/>
      <c r="AM28" s="1113"/>
      <c r="AN28" s="1115"/>
      <c r="AO28" s="1115"/>
      <c r="AP28" s="1115"/>
      <c r="AQ28" s="1115"/>
      <c r="AR28" s="1115"/>
      <c r="AS28" s="1115"/>
      <c r="AT28" s="1105" t="str">
        <f t="shared" ref="AT28" si="9">IF(SUM(AD28:AS29)=0,"",SUM(AD28:AS29))</f>
        <v/>
      </c>
      <c r="AU28" s="1106"/>
      <c r="AV28" s="142"/>
      <c r="AW28" s="142"/>
      <c r="AX28" s="142"/>
      <c r="AY28" s="142"/>
      <c r="AZ28" s="142"/>
      <c r="BA28" s="142"/>
      <c r="BB28" s="142"/>
      <c r="BC28" s="142"/>
      <c r="BD28" s="142"/>
      <c r="BE28" s="142"/>
      <c r="BF28" s="142"/>
      <c r="BG28" s="142"/>
    </row>
    <row r="29" spans="1:59" s="7" customFormat="1" ht="18.75" customHeight="1" x14ac:dyDescent="0.4">
      <c r="A29" s="1130"/>
      <c r="B29" s="1130"/>
      <c r="C29" s="1130"/>
      <c r="D29" s="1130"/>
      <c r="E29" s="1133"/>
      <c r="F29" s="1123"/>
      <c r="G29" s="614"/>
      <c r="H29" s="612"/>
      <c r="I29" s="612"/>
      <c r="J29" s="612"/>
      <c r="K29" s="617"/>
      <c r="L29" s="1134"/>
      <c r="M29" s="1134"/>
      <c r="N29" s="1134"/>
      <c r="O29" s="1134"/>
      <c r="P29" s="1134"/>
      <c r="Q29" s="1134"/>
      <c r="R29" s="1134"/>
      <c r="S29" s="1121"/>
      <c r="T29" s="1123"/>
      <c r="U29" s="1127"/>
      <c r="V29" s="1128"/>
      <c r="W29" s="1128"/>
      <c r="X29" s="1129"/>
      <c r="Y29" s="1121"/>
      <c r="Z29" s="1123"/>
      <c r="AA29" s="1111"/>
      <c r="AB29" s="1112"/>
      <c r="AC29" s="1118"/>
      <c r="AD29" s="1113"/>
      <c r="AE29" s="1113"/>
      <c r="AF29" s="1113"/>
      <c r="AG29" s="1113"/>
      <c r="AH29" s="1113"/>
      <c r="AI29" s="1113"/>
      <c r="AJ29" s="1113"/>
      <c r="AK29" s="1113"/>
      <c r="AL29" s="1113"/>
      <c r="AM29" s="1113"/>
      <c r="AN29" s="1115"/>
      <c r="AO29" s="1115"/>
      <c r="AP29" s="1115"/>
      <c r="AQ29" s="1115"/>
      <c r="AR29" s="1115"/>
      <c r="AS29" s="1115"/>
      <c r="AT29" s="1136"/>
      <c r="AU29" s="1137"/>
      <c r="AV29" s="142"/>
      <c r="AW29" s="142"/>
      <c r="AX29" s="142"/>
      <c r="AY29" s="142"/>
      <c r="AZ29" s="142"/>
      <c r="BA29" s="142"/>
      <c r="BB29" s="142"/>
      <c r="BC29" s="142"/>
      <c r="BD29" s="142"/>
      <c r="BE29" s="142"/>
      <c r="BF29" s="142"/>
      <c r="BG29" s="142"/>
    </row>
    <row r="30" spans="1:59" s="7" customFormat="1" ht="18.75" customHeight="1" x14ac:dyDescent="0.4">
      <c r="A30" s="1130"/>
      <c r="B30" s="1130"/>
      <c r="C30" s="1130"/>
      <c r="D30" s="1130"/>
      <c r="E30" s="1132"/>
      <c r="F30" s="1122"/>
      <c r="G30" s="613"/>
      <c r="H30" s="611"/>
      <c r="I30" s="611"/>
      <c r="J30" s="611"/>
      <c r="K30" s="616"/>
      <c r="L30" s="1134"/>
      <c r="M30" s="1134"/>
      <c r="N30" s="1134"/>
      <c r="O30" s="1134"/>
      <c r="P30" s="1134"/>
      <c r="Q30" s="1134"/>
      <c r="R30" s="1134"/>
      <c r="S30" s="1120"/>
      <c r="T30" s="1122"/>
      <c r="U30" s="1124"/>
      <c r="V30" s="1125"/>
      <c r="W30" s="1125"/>
      <c r="X30" s="1126"/>
      <c r="Y30" s="1120"/>
      <c r="Z30" s="1122"/>
      <c r="AA30" s="1109"/>
      <c r="AB30" s="1110"/>
      <c r="AC30" s="1118"/>
      <c r="AD30" s="1113"/>
      <c r="AE30" s="1113"/>
      <c r="AF30" s="1113"/>
      <c r="AG30" s="1113"/>
      <c r="AH30" s="1113"/>
      <c r="AI30" s="1113"/>
      <c r="AJ30" s="1113"/>
      <c r="AK30" s="1113"/>
      <c r="AL30" s="1113"/>
      <c r="AM30" s="1113"/>
      <c r="AN30" s="1115"/>
      <c r="AO30" s="1115"/>
      <c r="AP30" s="1115"/>
      <c r="AQ30" s="1115"/>
      <c r="AR30" s="1115"/>
      <c r="AS30" s="1115"/>
      <c r="AT30" s="1105" t="str">
        <f t="shared" ref="AT30" si="10">IF(SUM(AD30:AS31)=0,"",SUM(AD30:AS31))</f>
        <v/>
      </c>
      <c r="AU30" s="1106"/>
      <c r="AV30" s="142"/>
      <c r="AW30" s="142"/>
      <c r="AX30" s="142"/>
      <c r="AY30" s="142"/>
      <c r="AZ30" s="142"/>
      <c r="BA30" s="142"/>
      <c r="BB30" s="142"/>
      <c r="BC30" s="142"/>
      <c r="BD30" s="142"/>
      <c r="BE30" s="142"/>
      <c r="BF30" s="142"/>
      <c r="BG30" s="142"/>
    </row>
    <row r="31" spans="1:59" s="7" customFormat="1" ht="18.75" customHeight="1" x14ac:dyDescent="0.4">
      <c r="A31" s="1130"/>
      <c r="B31" s="1130"/>
      <c r="C31" s="1130"/>
      <c r="D31" s="1130"/>
      <c r="E31" s="1133"/>
      <c r="F31" s="1123"/>
      <c r="G31" s="614"/>
      <c r="H31" s="612"/>
      <c r="I31" s="612"/>
      <c r="J31" s="612"/>
      <c r="K31" s="617"/>
      <c r="L31" s="1134"/>
      <c r="M31" s="1134"/>
      <c r="N31" s="1134"/>
      <c r="O31" s="1134"/>
      <c r="P31" s="1134"/>
      <c r="Q31" s="1134"/>
      <c r="R31" s="1134"/>
      <c r="S31" s="1121"/>
      <c r="T31" s="1123"/>
      <c r="U31" s="1127"/>
      <c r="V31" s="1128"/>
      <c r="W31" s="1128"/>
      <c r="X31" s="1129"/>
      <c r="Y31" s="1121"/>
      <c r="Z31" s="1123"/>
      <c r="AA31" s="1111"/>
      <c r="AB31" s="1112"/>
      <c r="AC31" s="1118"/>
      <c r="AD31" s="1113"/>
      <c r="AE31" s="1113"/>
      <c r="AF31" s="1113"/>
      <c r="AG31" s="1113"/>
      <c r="AH31" s="1113"/>
      <c r="AI31" s="1113"/>
      <c r="AJ31" s="1113"/>
      <c r="AK31" s="1113"/>
      <c r="AL31" s="1113"/>
      <c r="AM31" s="1113"/>
      <c r="AN31" s="1115"/>
      <c r="AO31" s="1115"/>
      <c r="AP31" s="1115"/>
      <c r="AQ31" s="1115"/>
      <c r="AR31" s="1115"/>
      <c r="AS31" s="1115"/>
      <c r="AT31" s="1136"/>
      <c r="AU31" s="1137"/>
      <c r="AV31" s="142"/>
      <c r="AW31" s="142"/>
      <c r="AX31" s="142"/>
      <c r="AY31" s="142"/>
      <c r="AZ31" s="142"/>
      <c r="BA31" s="142"/>
      <c r="BB31" s="142"/>
      <c r="BC31" s="142"/>
      <c r="BD31" s="142"/>
      <c r="BE31" s="142"/>
      <c r="BF31" s="142"/>
      <c r="BG31" s="142"/>
    </row>
    <row r="32" spans="1:59" s="7" customFormat="1" ht="18.75" customHeight="1" x14ac:dyDescent="0.4">
      <c r="A32" s="1130"/>
      <c r="B32" s="1130"/>
      <c r="C32" s="1130"/>
      <c r="D32" s="1130"/>
      <c r="E32" s="1132"/>
      <c r="F32" s="1122"/>
      <c r="G32" s="613"/>
      <c r="H32" s="611"/>
      <c r="I32" s="611"/>
      <c r="J32" s="611"/>
      <c r="K32" s="616"/>
      <c r="L32" s="1134"/>
      <c r="M32" s="1134"/>
      <c r="N32" s="1134"/>
      <c r="O32" s="1134"/>
      <c r="P32" s="1134"/>
      <c r="Q32" s="1134"/>
      <c r="R32" s="1134"/>
      <c r="S32" s="1120"/>
      <c r="T32" s="1122"/>
      <c r="U32" s="1124"/>
      <c r="V32" s="1125"/>
      <c r="W32" s="1125"/>
      <c r="X32" s="1126"/>
      <c r="Y32" s="1120"/>
      <c r="Z32" s="1122"/>
      <c r="AA32" s="1109"/>
      <c r="AB32" s="1110"/>
      <c r="AC32" s="1118"/>
      <c r="AD32" s="1113"/>
      <c r="AE32" s="1113"/>
      <c r="AF32" s="1113"/>
      <c r="AG32" s="1113"/>
      <c r="AH32" s="1113"/>
      <c r="AI32" s="1113"/>
      <c r="AJ32" s="1113"/>
      <c r="AK32" s="1113"/>
      <c r="AL32" s="1113"/>
      <c r="AM32" s="1113"/>
      <c r="AN32" s="1115"/>
      <c r="AO32" s="1115"/>
      <c r="AP32" s="1115"/>
      <c r="AQ32" s="1115"/>
      <c r="AR32" s="1115"/>
      <c r="AS32" s="1115"/>
      <c r="AT32" s="1105" t="str">
        <f t="shared" ref="AT32" si="11">IF(SUM(AD32:AS33)=0,"",SUM(AD32:AS33))</f>
        <v/>
      </c>
      <c r="AU32" s="1106"/>
      <c r="AV32" s="142"/>
      <c r="AW32" s="142"/>
      <c r="AX32" s="142"/>
      <c r="AY32" s="142"/>
      <c r="AZ32" s="142"/>
      <c r="BA32" s="142"/>
      <c r="BB32" s="142"/>
      <c r="BC32" s="142"/>
      <c r="BD32" s="142"/>
      <c r="BE32" s="142"/>
      <c r="BF32" s="142"/>
      <c r="BG32" s="142"/>
    </row>
    <row r="33" spans="1:59" s="7" customFormat="1" ht="18.75" customHeight="1" x14ac:dyDescent="0.4">
      <c r="A33" s="1130"/>
      <c r="B33" s="1130"/>
      <c r="C33" s="1130"/>
      <c r="D33" s="1130"/>
      <c r="E33" s="1133"/>
      <c r="F33" s="1123"/>
      <c r="G33" s="614"/>
      <c r="H33" s="612"/>
      <c r="I33" s="612"/>
      <c r="J33" s="612"/>
      <c r="K33" s="617"/>
      <c r="L33" s="1134"/>
      <c r="M33" s="1134"/>
      <c r="N33" s="1134"/>
      <c r="O33" s="1134"/>
      <c r="P33" s="1134"/>
      <c r="Q33" s="1134"/>
      <c r="R33" s="1134"/>
      <c r="S33" s="1121"/>
      <c r="T33" s="1123"/>
      <c r="U33" s="1127"/>
      <c r="V33" s="1128"/>
      <c r="W33" s="1128"/>
      <c r="X33" s="1129"/>
      <c r="Y33" s="1121"/>
      <c r="Z33" s="1123"/>
      <c r="AA33" s="1111"/>
      <c r="AB33" s="1112"/>
      <c r="AC33" s="1118"/>
      <c r="AD33" s="1113"/>
      <c r="AE33" s="1113"/>
      <c r="AF33" s="1113"/>
      <c r="AG33" s="1113"/>
      <c r="AH33" s="1113"/>
      <c r="AI33" s="1113"/>
      <c r="AJ33" s="1113"/>
      <c r="AK33" s="1113"/>
      <c r="AL33" s="1113"/>
      <c r="AM33" s="1113"/>
      <c r="AN33" s="1115"/>
      <c r="AO33" s="1115"/>
      <c r="AP33" s="1115"/>
      <c r="AQ33" s="1115"/>
      <c r="AR33" s="1115"/>
      <c r="AS33" s="1115"/>
      <c r="AT33" s="1136"/>
      <c r="AU33" s="1137"/>
      <c r="AV33" s="142"/>
      <c r="AW33" s="142"/>
      <c r="AX33" s="142"/>
      <c r="AY33" s="142"/>
      <c r="AZ33" s="142"/>
      <c r="BA33" s="142"/>
      <c r="BB33" s="142"/>
      <c r="BC33" s="142"/>
      <c r="BD33" s="142"/>
      <c r="BE33" s="142"/>
      <c r="BF33" s="142"/>
      <c r="BG33" s="142"/>
    </row>
    <row r="34" spans="1:59" s="7" customFormat="1" ht="18.75" customHeight="1" x14ac:dyDescent="0.4">
      <c r="A34" s="1130"/>
      <c r="B34" s="1130"/>
      <c r="C34" s="1130"/>
      <c r="D34" s="1130"/>
      <c r="E34" s="1132"/>
      <c r="F34" s="1122"/>
      <c r="G34" s="613"/>
      <c r="H34" s="611"/>
      <c r="I34" s="611"/>
      <c r="J34" s="611"/>
      <c r="K34" s="616"/>
      <c r="L34" s="1134"/>
      <c r="M34" s="1134"/>
      <c r="N34" s="1134"/>
      <c r="O34" s="1134"/>
      <c r="P34" s="1134"/>
      <c r="Q34" s="1134"/>
      <c r="R34" s="1134"/>
      <c r="S34" s="1120"/>
      <c r="T34" s="1122"/>
      <c r="U34" s="1124"/>
      <c r="V34" s="1125"/>
      <c r="W34" s="1125"/>
      <c r="X34" s="1126"/>
      <c r="Y34" s="1120"/>
      <c r="Z34" s="1122"/>
      <c r="AA34" s="1109"/>
      <c r="AB34" s="1110"/>
      <c r="AC34" s="1118"/>
      <c r="AD34" s="1113"/>
      <c r="AE34" s="1113"/>
      <c r="AF34" s="1113"/>
      <c r="AG34" s="1113"/>
      <c r="AH34" s="1113"/>
      <c r="AI34" s="1113"/>
      <c r="AJ34" s="1113"/>
      <c r="AK34" s="1113"/>
      <c r="AL34" s="1113"/>
      <c r="AM34" s="1113"/>
      <c r="AN34" s="1115"/>
      <c r="AO34" s="1115"/>
      <c r="AP34" s="1115"/>
      <c r="AQ34" s="1115"/>
      <c r="AR34" s="1115"/>
      <c r="AS34" s="1115"/>
      <c r="AT34" s="1105" t="str">
        <f t="shared" ref="AT34" si="12">IF(SUM(AD34:AS35)=0,"",SUM(AD34:AS35))</f>
        <v/>
      </c>
      <c r="AU34" s="1106"/>
      <c r="AV34" s="142"/>
      <c r="AW34" s="142"/>
      <c r="AX34" s="142"/>
      <c r="AY34" s="142"/>
      <c r="AZ34" s="142"/>
      <c r="BA34" s="142"/>
      <c r="BB34" s="142"/>
      <c r="BC34" s="142"/>
      <c r="BD34" s="142"/>
      <c r="BE34" s="142"/>
      <c r="BF34" s="142"/>
      <c r="BG34" s="142"/>
    </row>
    <row r="35" spans="1:59" s="7" customFormat="1" ht="18.75" customHeight="1" x14ac:dyDescent="0.4">
      <c r="A35" s="1130"/>
      <c r="B35" s="1130"/>
      <c r="C35" s="1130"/>
      <c r="D35" s="1130"/>
      <c r="E35" s="1133"/>
      <c r="F35" s="1123"/>
      <c r="G35" s="614"/>
      <c r="H35" s="612"/>
      <c r="I35" s="612"/>
      <c r="J35" s="612"/>
      <c r="K35" s="617"/>
      <c r="L35" s="1134"/>
      <c r="M35" s="1134"/>
      <c r="N35" s="1134"/>
      <c r="O35" s="1134"/>
      <c r="P35" s="1134"/>
      <c r="Q35" s="1134"/>
      <c r="R35" s="1134"/>
      <c r="S35" s="1121"/>
      <c r="T35" s="1123"/>
      <c r="U35" s="1127"/>
      <c r="V35" s="1128"/>
      <c r="W35" s="1128"/>
      <c r="X35" s="1129"/>
      <c r="Y35" s="1121"/>
      <c r="Z35" s="1123"/>
      <c r="AA35" s="1111"/>
      <c r="AB35" s="1112"/>
      <c r="AC35" s="1118"/>
      <c r="AD35" s="1113"/>
      <c r="AE35" s="1113"/>
      <c r="AF35" s="1113"/>
      <c r="AG35" s="1113"/>
      <c r="AH35" s="1113"/>
      <c r="AI35" s="1113"/>
      <c r="AJ35" s="1113"/>
      <c r="AK35" s="1113"/>
      <c r="AL35" s="1113"/>
      <c r="AM35" s="1113"/>
      <c r="AN35" s="1115"/>
      <c r="AO35" s="1115"/>
      <c r="AP35" s="1115"/>
      <c r="AQ35" s="1115"/>
      <c r="AR35" s="1115"/>
      <c r="AS35" s="1115"/>
      <c r="AT35" s="1136"/>
      <c r="AU35" s="1137"/>
      <c r="AV35" s="142"/>
      <c r="AW35" s="142"/>
      <c r="AX35" s="142"/>
      <c r="AY35" s="142"/>
      <c r="AZ35" s="142"/>
      <c r="BA35" s="142"/>
      <c r="BB35" s="142"/>
      <c r="BC35" s="142"/>
      <c r="BD35" s="142"/>
      <c r="BE35" s="142"/>
      <c r="BF35" s="142"/>
      <c r="BG35" s="142"/>
    </row>
    <row r="36" spans="1:59" s="7" customFormat="1" ht="18.75" customHeight="1" x14ac:dyDescent="0.4">
      <c r="A36" s="1130"/>
      <c r="B36" s="1130"/>
      <c r="C36" s="1130"/>
      <c r="D36" s="1130"/>
      <c r="E36" s="1132"/>
      <c r="F36" s="1122"/>
      <c r="G36" s="613"/>
      <c r="H36" s="611"/>
      <c r="I36" s="611"/>
      <c r="J36" s="611"/>
      <c r="K36" s="616"/>
      <c r="L36" s="1134"/>
      <c r="M36" s="1134"/>
      <c r="N36" s="1134"/>
      <c r="O36" s="1134"/>
      <c r="P36" s="1134"/>
      <c r="Q36" s="1134"/>
      <c r="R36" s="1134"/>
      <c r="S36" s="1120"/>
      <c r="T36" s="1122"/>
      <c r="U36" s="1124"/>
      <c r="V36" s="1125"/>
      <c r="W36" s="1125"/>
      <c r="X36" s="1126"/>
      <c r="Y36" s="1120"/>
      <c r="Z36" s="1122"/>
      <c r="AA36" s="1109"/>
      <c r="AB36" s="1110"/>
      <c r="AC36" s="1118"/>
      <c r="AD36" s="1113"/>
      <c r="AE36" s="1113"/>
      <c r="AF36" s="1113"/>
      <c r="AG36" s="1113"/>
      <c r="AH36" s="1113"/>
      <c r="AI36" s="1113"/>
      <c r="AJ36" s="1113"/>
      <c r="AK36" s="1113"/>
      <c r="AL36" s="1113"/>
      <c r="AM36" s="1113"/>
      <c r="AN36" s="1115"/>
      <c r="AO36" s="1115"/>
      <c r="AP36" s="1115"/>
      <c r="AQ36" s="1115"/>
      <c r="AR36" s="1115"/>
      <c r="AS36" s="1115"/>
      <c r="AT36" s="1105" t="str">
        <f t="shared" ref="AT36" si="13">IF(SUM(AD36:AS37)=0,"",SUM(AD36:AS37))</f>
        <v/>
      </c>
      <c r="AU36" s="1106"/>
      <c r="AV36" s="142"/>
      <c r="AW36" s="142"/>
      <c r="AX36" s="142"/>
      <c r="AY36" s="142"/>
      <c r="AZ36" s="142"/>
      <c r="BA36" s="142"/>
      <c r="BB36" s="142"/>
      <c r="BC36" s="142"/>
      <c r="BD36" s="142"/>
      <c r="BE36" s="142"/>
      <c r="BF36" s="142"/>
      <c r="BG36" s="142"/>
    </row>
    <row r="37" spans="1:59" s="7" customFormat="1" ht="18.75" customHeight="1" x14ac:dyDescent="0.4">
      <c r="A37" s="1130"/>
      <c r="B37" s="1130"/>
      <c r="C37" s="1130"/>
      <c r="D37" s="1130"/>
      <c r="E37" s="1133"/>
      <c r="F37" s="1123"/>
      <c r="G37" s="614"/>
      <c r="H37" s="612"/>
      <c r="I37" s="612"/>
      <c r="J37" s="612"/>
      <c r="K37" s="617"/>
      <c r="L37" s="1134"/>
      <c r="M37" s="1134"/>
      <c r="N37" s="1134"/>
      <c r="O37" s="1134"/>
      <c r="P37" s="1134"/>
      <c r="Q37" s="1134"/>
      <c r="R37" s="1134"/>
      <c r="S37" s="1121"/>
      <c r="T37" s="1123"/>
      <c r="U37" s="1127"/>
      <c r="V37" s="1128"/>
      <c r="W37" s="1128"/>
      <c r="X37" s="1129"/>
      <c r="Y37" s="1121"/>
      <c r="Z37" s="1123"/>
      <c r="AA37" s="1111"/>
      <c r="AB37" s="1112"/>
      <c r="AC37" s="1118"/>
      <c r="AD37" s="1113"/>
      <c r="AE37" s="1113"/>
      <c r="AF37" s="1113"/>
      <c r="AG37" s="1113"/>
      <c r="AH37" s="1113"/>
      <c r="AI37" s="1113"/>
      <c r="AJ37" s="1113"/>
      <c r="AK37" s="1113"/>
      <c r="AL37" s="1113"/>
      <c r="AM37" s="1113"/>
      <c r="AN37" s="1115"/>
      <c r="AO37" s="1115"/>
      <c r="AP37" s="1115"/>
      <c r="AQ37" s="1115"/>
      <c r="AR37" s="1115"/>
      <c r="AS37" s="1115"/>
      <c r="AT37" s="1136"/>
      <c r="AU37" s="1137"/>
      <c r="AV37" s="142"/>
      <c r="AW37" s="142"/>
      <c r="AX37" s="142"/>
      <c r="AY37" s="142"/>
      <c r="AZ37" s="142"/>
      <c r="BA37" s="142"/>
      <c r="BB37" s="142"/>
      <c r="BC37" s="142"/>
      <c r="BD37" s="142"/>
      <c r="BE37" s="142"/>
      <c r="BF37" s="142"/>
      <c r="BG37" s="142"/>
    </row>
    <row r="38" spans="1:59" s="7" customFormat="1" ht="18.75" customHeight="1" x14ac:dyDescent="0.4">
      <c r="A38" s="1130"/>
      <c r="B38" s="1130"/>
      <c r="C38" s="1130"/>
      <c r="D38" s="1130"/>
      <c r="E38" s="1132"/>
      <c r="F38" s="1122"/>
      <c r="G38" s="613"/>
      <c r="H38" s="611"/>
      <c r="I38" s="611"/>
      <c r="J38" s="611"/>
      <c r="K38" s="616"/>
      <c r="L38" s="1134"/>
      <c r="M38" s="1134"/>
      <c r="N38" s="1134"/>
      <c r="O38" s="1134"/>
      <c r="P38" s="1134"/>
      <c r="Q38" s="1134"/>
      <c r="R38" s="1134"/>
      <c r="S38" s="1120"/>
      <c r="T38" s="1122"/>
      <c r="U38" s="1124"/>
      <c r="V38" s="1125"/>
      <c r="W38" s="1125"/>
      <c r="X38" s="1126"/>
      <c r="Y38" s="1120"/>
      <c r="Z38" s="1122"/>
      <c r="AA38" s="1109"/>
      <c r="AB38" s="1110"/>
      <c r="AC38" s="1118"/>
      <c r="AD38" s="1113"/>
      <c r="AE38" s="1113"/>
      <c r="AF38" s="1113"/>
      <c r="AG38" s="1113"/>
      <c r="AH38" s="1113"/>
      <c r="AI38" s="1113"/>
      <c r="AJ38" s="1113"/>
      <c r="AK38" s="1113"/>
      <c r="AL38" s="1113"/>
      <c r="AM38" s="1113"/>
      <c r="AN38" s="1115"/>
      <c r="AO38" s="1115"/>
      <c r="AP38" s="1115"/>
      <c r="AQ38" s="1115"/>
      <c r="AR38" s="1115"/>
      <c r="AS38" s="1115"/>
      <c r="AT38" s="1105" t="str">
        <f t="shared" ref="AT38" si="14">IF(SUM(AD38:AS39)=0,"",SUM(AD38:AS39))</f>
        <v/>
      </c>
      <c r="AU38" s="1106"/>
      <c r="AV38" s="142"/>
      <c r="AW38" s="142"/>
      <c r="AX38" s="142"/>
      <c r="AY38" s="142"/>
      <c r="AZ38" s="142"/>
      <c r="BA38" s="142"/>
      <c r="BB38" s="142"/>
      <c r="BC38" s="142"/>
      <c r="BD38" s="142"/>
      <c r="BE38" s="142"/>
      <c r="BF38" s="142"/>
      <c r="BG38" s="142"/>
    </row>
    <row r="39" spans="1:59" s="7" customFormat="1" ht="18.75" customHeight="1" x14ac:dyDescent="0.4">
      <c r="A39" s="1130"/>
      <c r="B39" s="1130"/>
      <c r="C39" s="1130"/>
      <c r="D39" s="1130"/>
      <c r="E39" s="1133"/>
      <c r="F39" s="1123"/>
      <c r="G39" s="614"/>
      <c r="H39" s="612"/>
      <c r="I39" s="612"/>
      <c r="J39" s="612"/>
      <c r="K39" s="617"/>
      <c r="L39" s="1134"/>
      <c r="M39" s="1134"/>
      <c r="N39" s="1134"/>
      <c r="O39" s="1134"/>
      <c r="P39" s="1134"/>
      <c r="Q39" s="1134"/>
      <c r="R39" s="1134"/>
      <c r="S39" s="1121"/>
      <c r="T39" s="1123"/>
      <c r="U39" s="1127"/>
      <c r="V39" s="1128"/>
      <c r="W39" s="1128"/>
      <c r="X39" s="1129"/>
      <c r="Y39" s="1121"/>
      <c r="Z39" s="1123"/>
      <c r="AA39" s="1111"/>
      <c r="AB39" s="1112"/>
      <c r="AC39" s="1118"/>
      <c r="AD39" s="1113"/>
      <c r="AE39" s="1113"/>
      <c r="AF39" s="1113"/>
      <c r="AG39" s="1113"/>
      <c r="AH39" s="1113"/>
      <c r="AI39" s="1113"/>
      <c r="AJ39" s="1113"/>
      <c r="AK39" s="1113"/>
      <c r="AL39" s="1113"/>
      <c r="AM39" s="1113"/>
      <c r="AN39" s="1115"/>
      <c r="AO39" s="1115"/>
      <c r="AP39" s="1115"/>
      <c r="AQ39" s="1115"/>
      <c r="AR39" s="1115"/>
      <c r="AS39" s="1115"/>
      <c r="AT39" s="1136"/>
      <c r="AU39" s="1137"/>
      <c r="AV39" s="142"/>
      <c r="AW39" s="142"/>
      <c r="AX39" s="142"/>
      <c r="AY39" s="142"/>
      <c r="AZ39" s="142"/>
      <c r="BA39" s="142"/>
      <c r="BB39" s="142"/>
      <c r="BC39" s="142"/>
      <c r="BD39" s="142"/>
      <c r="BE39" s="142"/>
      <c r="BF39" s="142"/>
      <c r="BG39" s="142"/>
    </row>
    <row r="40" spans="1:59" s="7" customFormat="1" ht="18.75" customHeight="1" x14ac:dyDescent="0.4">
      <c r="A40" s="1130"/>
      <c r="B40" s="1130"/>
      <c r="C40" s="1130"/>
      <c r="D40" s="1130"/>
      <c r="E40" s="1132"/>
      <c r="F40" s="1122"/>
      <c r="G40" s="613"/>
      <c r="H40" s="611"/>
      <c r="I40" s="611"/>
      <c r="J40" s="611"/>
      <c r="K40" s="616"/>
      <c r="L40" s="1134"/>
      <c r="M40" s="1134"/>
      <c r="N40" s="1134"/>
      <c r="O40" s="1134"/>
      <c r="P40" s="1134"/>
      <c r="Q40" s="1134"/>
      <c r="R40" s="1134"/>
      <c r="S40" s="1120"/>
      <c r="T40" s="1122"/>
      <c r="U40" s="1124"/>
      <c r="V40" s="1125"/>
      <c r="W40" s="1125"/>
      <c r="X40" s="1126"/>
      <c r="Y40" s="1120"/>
      <c r="Z40" s="1122"/>
      <c r="AA40" s="1109"/>
      <c r="AB40" s="1110"/>
      <c r="AC40" s="1118"/>
      <c r="AD40" s="1113"/>
      <c r="AE40" s="1113"/>
      <c r="AF40" s="1113"/>
      <c r="AG40" s="1113"/>
      <c r="AH40" s="1113"/>
      <c r="AI40" s="1113"/>
      <c r="AJ40" s="1113"/>
      <c r="AK40" s="1113"/>
      <c r="AL40" s="1113"/>
      <c r="AM40" s="1113"/>
      <c r="AN40" s="1115"/>
      <c r="AO40" s="1115"/>
      <c r="AP40" s="1115"/>
      <c r="AQ40" s="1115"/>
      <c r="AR40" s="1115"/>
      <c r="AS40" s="1115"/>
      <c r="AT40" s="1105" t="str">
        <f t="shared" ref="AT40" si="15">IF(SUM(AD40:AS41)=0,"",SUM(AD40:AS41))</f>
        <v/>
      </c>
      <c r="AU40" s="1106"/>
      <c r="AV40" s="142"/>
      <c r="AW40" s="142"/>
      <c r="AX40" s="142"/>
      <c r="AY40" s="142"/>
      <c r="AZ40" s="142"/>
      <c r="BA40" s="142"/>
      <c r="BB40" s="142"/>
      <c r="BC40" s="142"/>
      <c r="BD40" s="142"/>
      <c r="BE40" s="142"/>
      <c r="BF40" s="142"/>
      <c r="BG40" s="142"/>
    </row>
    <row r="41" spans="1:59" s="7" customFormat="1" ht="18.75" customHeight="1" x14ac:dyDescent="0.4">
      <c r="A41" s="1130"/>
      <c r="B41" s="1130"/>
      <c r="C41" s="1130"/>
      <c r="D41" s="1130"/>
      <c r="E41" s="1133"/>
      <c r="F41" s="1123"/>
      <c r="G41" s="614"/>
      <c r="H41" s="612"/>
      <c r="I41" s="612"/>
      <c r="J41" s="612"/>
      <c r="K41" s="617"/>
      <c r="L41" s="1134"/>
      <c r="M41" s="1134"/>
      <c r="N41" s="1134"/>
      <c r="O41" s="1134"/>
      <c r="P41" s="1134"/>
      <c r="Q41" s="1134"/>
      <c r="R41" s="1134"/>
      <c r="S41" s="1121"/>
      <c r="T41" s="1123"/>
      <c r="U41" s="1127"/>
      <c r="V41" s="1128"/>
      <c r="W41" s="1128"/>
      <c r="X41" s="1129"/>
      <c r="Y41" s="1121"/>
      <c r="Z41" s="1123"/>
      <c r="AA41" s="1111"/>
      <c r="AB41" s="1112"/>
      <c r="AC41" s="1118"/>
      <c r="AD41" s="1113"/>
      <c r="AE41" s="1113"/>
      <c r="AF41" s="1113"/>
      <c r="AG41" s="1113"/>
      <c r="AH41" s="1113"/>
      <c r="AI41" s="1113"/>
      <c r="AJ41" s="1113"/>
      <c r="AK41" s="1113"/>
      <c r="AL41" s="1113"/>
      <c r="AM41" s="1113"/>
      <c r="AN41" s="1115"/>
      <c r="AO41" s="1115"/>
      <c r="AP41" s="1115"/>
      <c r="AQ41" s="1115"/>
      <c r="AR41" s="1115"/>
      <c r="AS41" s="1115"/>
      <c r="AT41" s="1136"/>
      <c r="AU41" s="1137"/>
      <c r="AV41" s="142"/>
      <c r="AW41" s="142"/>
      <c r="AX41" s="142"/>
      <c r="AY41" s="142"/>
      <c r="AZ41" s="142"/>
      <c r="BA41" s="142"/>
      <c r="BB41" s="142"/>
      <c r="BC41" s="142"/>
      <c r="BD41" s="142"/>
      <c r="BE41" s="142"/>
      <c r="BF41" s="142"/>
      <c r="BG41" s="142"/>
    </row>
    <row r="42" spans="1:59" s="7" customFormat="1" ht="18.75" customHeight="1" x14ac:dyDescent="0.4">
      <c r="A42" s="1130"/>
      <c r="B42" s="1130"/>
      <c r="C42" s="1130"/>
      <c r="D42" s="1130"/>
      <c r="E42" s="1132"/>
      <c r="F42" s="1122"/>
      <c r="G42" s="613"/>
      <c r="H42" s="611"/>
      <c r="I42" s="611"/>
      <c r="J42" s="611"/>
      <c r="K42" s="616"/>
      <c r="L42" s="1134"/>
      <c r="M42" s="1134"/>
      <c r="N42" s="1134"/>
      <c r="O42" s="1134"/>
      <c r="P42" s="1134"/>
      <c r="Q42" s="1134"/>
      <c r="R42" s="1134"/>
      <c r="S42" s="1120"/>
      <c r="T42" s="1122"/>
      <c r="U42" s="1124"/>
      <c r="V42" s="1125"/>
      <c r="W42" s="1125"/>
      <c r="X42" s="1126"/>
      <c r="Y42" s="1120"/>
      <c r="Z42" s="1122"/>
      <c r="AA42" s="1109"/>
      <c r="AB42" s="1110"/>
      <c r="AC42" s="1118"/>
      <c r="AD42" s="1113"/>
      <c r="AE42" s="1113"/>
      <c r="AF42" s="1113"/>
      <c r="AG42" s="1113"/>
      <c r="AH42" s="1113"/>
      <c r="AI42" s="1113"/>
      <c r="AJ42" s="1113"/>
      <c r="AK42" s="1113"/>
      <c r="AL42" s="1113"/>
      <c r="AM42" s="1113"/>
      <c r="AN42" s="1115"/>
      <c r="AO42" s="1115"/>
      <c r="AP42" s="1115"/>
      <c r="AQ42" s="1115"/>
      <c r="AR42" s="1115"/>
      <c r="AS42" s="1115"/>
      <c r="AT42" s="1105" t="str">
        <f t="shared" ref="AT42" si="16">IF(SUM(AD42:AS43)=0,"",SUM(AD42:AS43))</f>
        <v/>
      </c>
      <c r="AU42" s="1106"/>
      <c r="AV42" s="142"/>
      <c r="AW42" s="142"/>
      <c r="AX42" s="142"/>
      <c r="AY42" s="142"/>
      <c r="AZ42" s="142"/>
      <c r="BA42" s="142"/>
      <c r="BB42" s="142"/>
      <c r="BC42" s="142"/>
      <c r="BD42" s="142"/>
      <c r="BE42" s="142"/>
      <c r="BF42" s="142"/>
      <c r="BG42" s="142"/>
    </row>
    <row r="43" spans="1:59" s="7" customFormat="1" ht="18.75" customHeight="1" thickBot="1" x14ac:dyDescent="0.45">
      <c r="A43" s="1131"/>
      <c r="B43" s="1131"/>
      <c r="C43" s="1131"/>
      <c r="D43" s="1131"/>
      <c r="E43" s="1133"/>
      <c r="F43" s="1123"/>
      <c r="G43" s="614"/>
      <c r="H43" s="612"/>
      <c r="I43" s="612"/>
      <c r="J43" s="612"/>
      <c r="K43" s="617"/>
      <c r="L43" s="1135"/>
      <c r="M43" s="1135"/>
      <c r="N43" s="1135"/>
      <c r="O43" s="1135"/>
      <c r="P43" s="1135"/>
      <c r="Q43" s="1135"/>
      <c r="R43" s="1135"/>
      <c r="S43" s="1121"/>
      <c r="T43" s="1123"/>
      <c r="U43" s="1127"/>
      <c r="V43" s="1128"/>
      <c r="W43" s="1128"/>
      <c r="X43" s="1129"/>
      <c r="Y43" s="1121"/>
      <c r="Z43" s="1123"/>
      <c r="AA43" s="1111"/>
      <c r="AB43" s="1112"/>
      <c r="AC43" s="1119"/>
      <c r="AD43" s="1114"/>
      <c r="AE43" s="1114"/>
      <c r="AF43" s="1114"/>
      <c r="AG43" s="1114"/>
      <c r="AH43" s="1114"/>
      <c r="AI43" s="1114"/>
      <c r="AJ43" s="1114"/>
      <c r="AK43" s="1114"/>
      <c r="AL43" s="1114"/>
      <c r="AM43" s="1114"/>
      <c r="AN43" s="1116"/>
      <c r="AO43" s="1116"/>
      <c r="AP43" s="1116"/>
      <c r="AQ43" s="1116"/>
      <c r="AR43" s="1116"/>
      <c r="AS43" s="1116"/>
      <c r="AT43" s="1107"/>
      <c r="AU43" s="1108"/>
      <c r="AV43" s="142"/>
      <c r="AW43" s="142"/>
      <c r="AX43" s="142"/>
      <c r="AY43" s="142"/>
      <c r="AZ43" s="142"/>
      <c r="BA43" s="142"/>
      <c r="BB43" s="142"/>
      <c r="BC43" s="142"/>
      <c r="BD43" s="142"/>
      <c r="BE43" s="142"/>
      <c r="BF43" s="142"/>
      <c r="BG43" s="142"/>
    </row>
    <row r="44" spans="1:59" s="7" customFormat="1" ht="18.75" customHeight="1" thickTop="1" x14ac:dyDescent="0.4">
      <c r="A44" s="1117" t="s">
        <v>164</v>
      </c>
      <c r="B44" s="1117"/>
      <c r="C44" s="1117"/>
      <c r="D44" s="1117"/>
      <c r="E44" s="1097"/>
      <c r="F44" s="1097"/>
      <c r="G44" s="1099"/>
      <c r="H44" s="1100"/>
      <c r="I44" s="1100"/>
      <c r="J44" s="1100"/>
      <c r="K44" s="1101"/>
      <c r="L44" s="1097"/>
      <c r="M44" s="1097"/>
      <c r="N44" s="1097"/>
      <c r="O44" s="1097"/>
      <c r="P44" s="1097"/>
      <c r="Q44" s="1097"/>
      <c r="R44" s="1097"/>
      <c r="S44" s="1097"/>
      <c r="T44" s="1097"/>
      <c r="U44" s="1097"/>
      <c r="V44" s="1097"/>
      <c r="W44" s="1097"/>
      <c r="X44" s="1097"/>
      <c r="Y44" s="1097" t="str">
        <f>IF(SUM(Y6:Y43)=0,"",SUM(Y6:Y43))</f>
        <v/>
      </c>
      <c r="Z44" s="1097"/>
      <c r="AA44" s="1097"/>
      <c r="AB44" s="1097"/>
      <c r="AC44" s="1093"/>
      <c r="AD44" s="1093"/>
      <c r="AE44" s="1093"/>
      <c r="AF44" s="1093"/>
      <c r="AG44" s="1093"/>
      <c r="AH44" s="1093"/>
      <c r="AI44" s="1093"/>
      <c r="AJ44" s="1093"/>
      <c r="AK44" s="1093"/>
      <c r="AL44" s="1093"/>
      <c r="AM44" s="1093"/>
      <c r="AN44" s="1093"/>
      <c r="AO44" s="1093"/>
      <c r="AP44" s="1093"/>
      <c r="AQ44" s="1093"/>
      <c r="AR44" s="1093"/>
      <c r="AS44" s="1093"/>
      <c r="AT44" s="1095" t="str">
        <f>IF(SUM(AT8:AU43)=0,"",SUM(AT8:AU43))</f>
        <v/>
      </c>
      <c r="AU44" s="1095"/>
      <c r="AV44" s="142"/>
      <c r="AW44" s="142"/>
      <c r="AX44" s="142"/>
      <c r="AY44" s="142"/>
      <c r="AZ44" s="142"/>
      <c r="BA44" s="142"/>
      <c r="BB44" s="142"/>
      <c r="BC44" s="142"/>
      <c r="BD44" s="142"/>
      <c r="BE44" s="142"/>
      <c r="BF44" s="142"/>
      <c r="BG44" s="142"/>
    </row>
    <row r="45" spans="1:59" s="7" customFormat="1" ht="18.75" customHeight="1" x14ac:dyDescent="0.4">
      <c r="A45" s="1117"/>
      <c r="B45" s="1117"/>
      <c r="C45" s="1117"/>
      <c r="D45" s="1117"/>
      <c r="E45" s="1097"/>
      <c r="F45" s="1097"/>
      <c r="G45" s="1102"/>
      <c r="H45" s="1103"/>
      <c r="I45" s="1103"/>
      <c r="J45" s="1103"/>
      <c r="K45" s="1104"/>
      <c r="L45" s="1097"/>
      <c r="M45" s="1097"/>
      <c r="N45" s="1097"/>
      <c r="O45" s="1097"/>
      <c r="P45" s="1097"/>
      <c r="Q45" s="1097"/>
      <c r="R45" s="1097"/>
      <c r="S45" s="1097"/>
      <c r="T45" s="1097"/>
      <c r="U45" s="1097"/>
      <c r="V45" s="1097"/>
      <c r="W45" s="1097"/>
      <c r="X45" s="1097"/>
      <c r="Y45" s="1097"/>
      <c r="Z45" s="1097"/>
      <c r="AA45" s="1097"/>
      <c r="AB45" s="1097"/>
      <c r="AC45" s="1094"/>
      <c r="AD45" s="1094"/>
      <c r="AE45" s="1094"/>
      <c r="AF45" s="1094"/>
      <c r="AG45" s="1094"/>
      <c r="AH45" s="1094"/>
      <c r="AI45" s="1094"/>
      <c r="AJ45" s="1094"/>
      <c r="AK45" s="1094"/>
      <c r="AL45" s="1094"/>
      <c r="AM45" s="1094"/>
      <c r="AN45" s="1094"/>
      <c r="AO45" s="1094"/>
      <c r="AP45" s="1094"/>
      <c r="AQ45" s="1094"/>
      <c r="AR45" s="1094"/>
      <c r="AS45" s="1094"/>
      <c r="AT45" s="1096"/>
      <c r="AU45" s="1096"/>
      <c r="AV45" s="142"/>
      <c r="AW45" s="142"/>
      <c r="AX45" s="142"/>
      <c r="AY45" s="142"/>
      <c r="AZ45" s="142"/>
      <c r="BA45" s="142"/>
      <c r="BB45" s="142"/>
      <c r="BC45" s="142"/>
      <c r="BD45" s="142"/>
      <c r="BE45" s="142"/>
      <c r="BF45" s="142"/>
      <c r="BG45" s="142"/>
    </row>
    <row r="46" spans="1:59" s="7" customFormat="1" ht="18.75" customHeight="1" x14ac:dyDescent="0.3">
      <c r="A46" s="150" t="s">
        <v>13</v>
      </c>
      <c r="B46" s="143" t="s">
        <v>789</v>
      </c>
      <c r="C46" s="143"/>
      <c r="D46" s="143"/>
      <c r="E46" s="142"/>
      <c r="F46" s="141"/>
      <c r="G46" s="141"/>
      <c r="H46" s="141"/>
      <c r="I46" s="141"/>
      <c r="J46" s="141"/>
      <c r="K46" s="142"/>
      <c r="L46" s="141"/>
      <c r="M46" s="141"/>
      <c r="N46" s="141"/>
      <c r="O46" s="141"/>
      <c r="P46" s="142"/>
      <c r="Q46" s="142"/>
      <c r="R46" s="142"/>
      <c r="S46" s="142"/>
      <c r="T46" s="151"/>
      <c r="U46" s="151"/>
      <c r="V46" s="151"/>
      <c r="W46" s="151"/>
      <c r="X46" s="151"/>
      <c r="Y46" s="151"/>
      <c r="Z46" s="151"/>
      <c r="AA46" s="141"/>
      <c r="AB46" s="141"/>
      <c r="AC46" s="141"/>
      <c r="AD46" s="141"/>
      <c r="AE46" s="141"/>
      <c r="AF46" s="141"/>
      <c r="AG46" s="141"/>
      <c r="AH46" s="141"/>
      <c r="AI46" s="141"/>
      <c r="AJ46" s="141"/>
      <c r="AK46" s="141"/>
      <c r="AL46" s="141"/>
      <c r="AM46" s="141"/>
      <c r="AN46" s="141"/>
      <c r="AO46" s="141"/>
      <c r="AP46" s="142"/>
      <c r="AQ46" s="142"/>
      <c r="AR46" s="142"/>
      <c r="AS46" s="142"/>
      <c r="AT46" s="142"/>
      <c r="AU46" s="142"/>
      <c r="AV46" s="142"/>
      <c r="AW46" s="142"/>
      <c r="AX46" s="142"/>
      <c r="AY46" s="142"/>
      <c r="AZ46" s="142"/>
      <c r="BA46" s="142"/>
      <c r="BB46" s="142"/>
      <c r="BC46" s="142"/>
      <c r="BD46" s="142"/>
      <c r="BE46" s="142"/>
      <c r="BF46" s="142"/>
      <c r="BG46" s="142"/>
    </row>
    <row r="47" spans="1:59" s="7" customFormat="1" ht="18.75" customHeight="1" x14ac:dyDescent="0.3">
      <c r="A47" s="143"/>
      <c r="B47" s="143" t="s">
        <v>790</v>
      </c>
      <c r="C47" s="143"/>
      <c r="D47" s="143"/>
      <c r="E47" s="142"/>
      <c r="F47" s="141"/>
      <c r="G47" s="141"/>
      <c r="H47" s="141"/>
      <c r="I47" s="141"/>
      <c r="J47" s="141"/>
      <c r="K47" s="142"/>
      <c r="L47" s="141"/>
      <c r="M47" s="141"/>
      <c r="N47" s="141"/>
      <c r="O47" s="141"/>
      <c r="P47" s="142"/>
      <c r="Q47" s="142"/>
      <c r="R47" s="142"/>
      <c r="S47" s="142"/>
      <c r="T47" s="151"/>
      <c r="U47" s="151"/>
      <c r="V47" s="151"/>
      <c r="W47" s="151"/>
      <c r="X47" s="151"/>
      <c r="Y47" s="151"/>
      <c r="Z47" s="151"/>
      <c r="AA47" s="141"/>
      <c r="AB47" s="141"/>
      <c r="AC47" s="141"/>
      <c r="AD47" s="141"/>
      <c r="AE47" s="141"/>
      <c r="AF47" s="141"/>
      <c r="AG47" s="141"/>
      <c r="AH47" s="141"/>
      <c r="AI47" s="141"/>
      <c r="AJ47" s="141"/>
      <c r="AK47" s="141"/>
      <c r="AL47" s="141"/>
      <c r="AM47" s="141"/>
      <c r="AN47" s="141"/>
      <c r="AO47" s="141"/>
      <c r="AP47" s="142"/>
      <c r="AQ47" s="142"/>
      <c r="AR47" s="142"/>
      <c r="AS47" s="142"/>
      <c r="AT47" s="142"/>
      <c r="AU47" s="142"/>
      <c r="AV47" s="142"/>
      <c r="AW47" s="142"/>
      <c r="AX47" s="142"/>
      <c r="AY47" s="142"/>
      <c r="AZ47" s="142"/>
      <c r="BA47" s="142"/>
      <c r="BB47" s="142"/>
      <c r="BC47" s="142"/>
      <c r="BD47" s="142"/>
      <c r="BE47" s="142"/>
      <c r="BF47" s="142"/>
      <c r="BG47" s="142"/>
    </row>
    <row r="48" spans="1:59" ht="18.75" customHeight="1" x14ac:dyDescent="0.3">
      <c r="A48" s="143"/>
      <c r="B48" s="143" t="s">
        <v>163</v>
      </c>
      <c r="C48" s="143"/>
      <c r="D48" s="498"/>
      <c r="E48" s="499"/>
      <c r="F48" s="151"/>
      <c r="G48" s="151"/>
      <c r="H48" s="151"/>
      <c r="I48" s="151"/>
      <c r="J48" s="151"/>
      <c r="K48" s="151"/>
      <c r="L48" s="151"/>
      <c r="M48" s="151"/>
      <c r="N48" s="151"/>
      <c r="O48" s="151"/>
      <c r="P48" s="151"/>
      <c r="Q48" s="151"/>
      <c r="R48" s="151"/>
      <c r="S48" s="151"/>
    </row>
    <row r="49" spans="1:5" ht="18.75" customHeight="1" x14ac:dyDescent="0.3">
      <c r="A49" s="143"/>
      <c r="B49" s="143" t="s">
        <v>162</v>
      </c>
      <c r="C49" s="143"/>
      <c r="D49" s="143"/>
      <c r="E49" s="142"/>
    </row>
    <row r="50" spans="1:5" ht="18.75" customHeight="1" x14ac:dyDescent="0.3">
      <c r="A50" s="143"/>
      <c r="B50" s="143" t="s">
        <v>965</v>
      </c>
      <c r="C50" s="143"/>
      <c r="D50" s="143"/>
      <c r="E50" s="142"/>
    </row>
    <row r="51" spans="1:5" ht="18.75" customHeight="1" x14ac:dyDescent="0.3">
      <c r="A51" s="142"/>
      <c r="B51" s="142"/>
      <c r="C51" s="142"/>
      <c r="D51" s="142"/>
      <c r="E51" s="142"/>
    </row>
    <row r="52" spans="1:5" ht="18.75" customHeight="1" x14ac:dyDescent="0.3"/>
    <row r="55" spans="1:5" x14ac:dyDescent="0.3">
      <c r="A55" s="141" t="s">
        <v>152</v>
      </c>
    </row>
    <row r="56" spans="1:5" x14ac:dyDescent="0.3">
      <c r="A56" s="141" t="s">
        <v>161</v>
      </c>
    </row>
    <row r="57" spans="1:5" x14ac:dyDescent="0.3">
      <c r="A57" s="141" t="s">
        <v>160</v>
      </c>
    </row>
    <row r="58" spans="1:5" x14ac:dyDescent="0.3">
      <c r="A58" s="141" t="s">
        <v>786</v>
      </c>
    </row>
    <row r="59" spans="1:5" x14ac:dyDescent="0.3">
      <c r="A59" s="141" t="s">
        <v>787</v>
      </c>
    </row>
    <row r="60" spans="1:5" x14ac:dyDescent="0.3">
      <c r="A60" s="141" t="s">
        <v>159</v>
      </c>
    </row>
    <row r="61" spans="1:5" x14ac:dyDescent="0.3">
      <c r="A61" s="141" t="s">
        <v>158</v>
      </c>
    </row>
    <row r="62" spans="1:5" x14ac:dyDescent="0.3">
      <c r="A62" s="141" t="s">
        <v>785</v>
      </c>
    </row>
    <row r="63" spans="1:5" x14ac:dyDescent="0.3">
      <c r="A63" s="141" t="s">
        <v>157</v>
      </c>
    </row>
    <row r="64" spans="1:5" x14ac:dyDescent="0.3">
      <c r="A64" s="141" t="s">
        <v>156</v>
      </c>
    </row>
    <row r="65" spans="1:1" x14ac:dyDescent="0.3">
      <c r="A65" s="141" t="s">
        <v>788</v>
      </c>
    </row>
  </sheetData>
  <sheetProtection selectLockedCells="1"/>
  <mergeCells count="448">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4"/>
  <dataValidations count="1">
    <dataValidation type="list" allowBlank="1" showInputMessage="1" sqref="AA8:AB43" xr:uid="{E2C8AB58-3E60-42E7-86C7-36D4E0FAE935}">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75803"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75804"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75805"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75806"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75807"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75808"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75809"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75810"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75811"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75812"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75813"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75814"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75815"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75816"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75817"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75818"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75819"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75820"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75821"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75822"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75823"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75824"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75825"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75826"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75827"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75828"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75829"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75830"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75831"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75832"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75833"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75834"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75835"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75836"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75837"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75838"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75839"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75840"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75841"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75842"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75843"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75844"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75845"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75846"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75847"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75848"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75849"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75850"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7585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7585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7585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7585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7585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7585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7585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7585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7585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7586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7586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7586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7586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7586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7586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7586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7586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7586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7586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7587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7587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7587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7587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7587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7587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7587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7587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7587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7587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7588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7588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7588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7588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7588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75888"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75889"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75890"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75891"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75892"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75893"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75894"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75895"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75896"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75897"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75898"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75899"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75900"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75901"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75902"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75903"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75904"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75905"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75906"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75907"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75908"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75909"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75910"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75911"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75912"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75913"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75914"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75915"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75916"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75917"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75918"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75919"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75920"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75921"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75922"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75923"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75924"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75925"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75926"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75927"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75928"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75929"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75930"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75931"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75932"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75933"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75934"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75935"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75936"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75937"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75938"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75939"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75940"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75941"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66DFB890-5FF9-42ED-BE66-E3287462643C}">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75721CD9-9087-4B38-802D-DF700C8833F8}">
          <x14:formula1>
            <xm:f>$A$55:$A$84</xm:f>
          </x14:formula1>
          <xm:sqref>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A65548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A131084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A196620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A262156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A327692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A393228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A458764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A524300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A589836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A655372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A720908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A786444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A851980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A917516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A983052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A65550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A131086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A196622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A262158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A327694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A393230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A458766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A524302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A589838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A655374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A720910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A786446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A851982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A917518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A983054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A30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A131106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A196642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A262178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A327714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A393250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A458786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A524322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A589858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A655394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A720930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A786466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A852002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A917538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A983074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A131108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A196644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A262180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A327716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A393252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A458788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A524324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A589860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A655396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A720932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A786468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A852004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A917540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A983076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A38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A16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A131088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A196624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A262160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A327696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A393232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A458768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A524304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A589840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A655376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A720912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A786448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A851984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A917520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A983056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A65554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A131090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A196626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A262162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A327698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A393234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A458770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A524306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A589842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A655378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A720914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A786450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A851986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A917522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A983058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899E-6ACA-4645-B7BD-B79F638DDAC4}">
  <sheetPr>
    <tabColor theme="7" tint="0.79998168889431442"/>
    <pageSetUpPr fitToPage="1"/>
  </sheetPr>
  <dimension ref="A1:BG65"/>
  <sheetViews>
    <sheetView view="pageBreakPreview" zoomScale="70" zoomScaleNormal="70" zoomScaleSheetLayoutView="70" workbookViewId="0">
      <selection activeCell="H1" sqref="H1"/>
    </sheetView>
  </sheetViews>
  <sheetFormatPr defaultRowHeight="16.5" x14ac:dyDescent="0.3"/>
  <cols>
    <col min="1" max="52" width="4.5" style="141" customWidth="1"/>
    <col min="53" max="59" width="9" style="141"/>
    <col min="60" max="257" width="9" style="8"/>
    <col min="258" max="308" width="4.5" style="8" customWidth="1"/>
    <col min="309" max="513" width="9" style="8"/>
    <col min="514" max="564" width="4.5" style="8" customWidth="1"/>
    <col min="565" max="769" width="9" style="8"/>
    <col min="770" max="820" width="4.5" style="8" customWidth="1"/>
    <col min="821" max="1025" width="9" style="8"/>
    <col min="1026" max="1076" width="4.5" style="8" customWidth="1"/>
    <col min="1077" max="1281" width="9" style="8"/>
    <col min="1282" max="1332" width="4.5" style="8" customWidth="1"/>
    <col min="1333" max="1537" width="9" style="8"/>
    <col min="1538" max="1588" width="4.5" style="8" customWidth="1"/>
    <col min="1589" max="1793" width="9" style="8"/>
    <col min="1794" max="1844" width="4.5" style="8" customWidth="1"/>
    <col min="1845" max="2049" width="9" style="8"/>
    <col min="2050" max="2100" width="4.5" style="8" customWidth="1"/>
    <col min="2101" max="2305" width="9" style="8"/>
    <col min="2306" max="2356" width="4.5" style="8" customWidth="1"/>
    <col min="2357" max="2561" width="9" style="8"/>
    <col min="2562" max="2612" width="4.5" style="8" customWidth="1"/>
    <col min="2613" max="2817" width="9" style="8"/>
    <col min="2818" max="2868" width="4.5" style="8" customWidth="1"/>
    <col min="2869" max="3073" width="9" style="8"/>
    <col min="3074" max="3124" width="4.5" style="8" customWidth="1"/>
    <col min="3125" max="3329" width="9" style="8"/>
    <col min="3330" max="3380" width="4.5" style="8" customWidth="1"/>
    <col min="3381" max="3585" width="9" style="8"/>
    <col min="3586" max="3636" width="4.5" style="8" customWidth="1"/>
    <col min="3637" max="3841" width="9" style="8"/>
    <col min="3842" max="3892" width="4.5" style="8" customWidth="1"/>
    <col min="3893" max="4097" width="9" style="8"/>
    <col min="4098" max="4148" width="4.5" style="8" customWidth="1"/>
    <col min="4149" max="4353" width="9" style="8"/>
    <col min="4354" max="4404" width="4.5" style="8" customWidth="1"/>
    <col min="4405" max="4609" width="9" style="8"/>
    <col min="4610" max="4660" width="4.5" style="8" customWidth="1"/>
    <col min="4661" max="4865" width="9" style="8"/>
    <col min="4866" max="4916" width="4.5" style="8" customWidth="1"/>
    <col min="4917" max="5121" width="9" style="8"/>
    <col min="5122" max="5172" width="4.5" style="8" customWidth="1"/>
    <col min="5173" max="5377" width="9" style="8"/>
    <col min="5378" max="5428" width="4.5" style="8" customWidth="1"/>
    <col min="5429" max="5633" width="9" style="8"/>
    <col min="5634" max="5684" width="4.5" style="8" customWidth="1"/>
    <col min="5685" max="5889" width="9" style="8"/>
    <col min="5890" max="5940" width="4.5" style="8" customWidth="1"/>
    <col min="5941" max="6145" width="9" style="8"/>
    <col min="6146" max="6196" width="4.5" style="8" customWidth="1"/>
    <col min="6197" max="6401" width="9" style="8"/>
    <col min="6402" max="6452" width="4.5" style="8" customWidth="1"/>
    <col min="6453" max="6657" width="9" style="8"/>
    <col min="6658" max="6708" width="4.5" style="8" customWidth="1"/>
    <col min="6709" max="6913" width="9" style="8"/>
    <col min="6914" max="6964" width="4.5" style="8" customWidth="1"/>
    <col min="6965" max="7169" width="9" style="8"/>
    <col min="7170" max="7220" width="4.5" style="8" customWidth="1"/>
    <col min="7221" max="7425" width="9" style="8"/>
    <col min="7426" max="7476" width="4.5" style="8" customWidth="1"/>
    <col min="7477" max="7681" width="9" style="8"/>
    <col min="7682" max="7732" width="4.5" style="8" customWidth="1"/>
    <col min="7733" max="7937" width="9" style="8"/>
    <col min="7938" max="7988" width="4.5" style="8" customWidth="1"/>
    <col min="7989" max="8193" width="9" style="8"/>
    <col min="8194" max="8244" width="4.5" style="8" customWidth="1"/>
    <col min="8245" max="8449" width="9" style="8"/>
    <col min="8450" max="8500" width="4.5" style="8" customWidth="1"/>
    <col min="8501" max="8705" width="9" style="8"/>
    <col min="8706" max="8756" width="4.5" style="8" customWidth="1"/>
    <col min="8757" max="8961" width="9" style="8"/>
    <col min="8962" max="9012" width="4.5" style="8" customWidth="1"/>
    <col min="9013" max="9217" width="9" style="8"/>
    <col min="9218" max="9268" width="4.5" style="8" customWidth="1"/>
    <col min="9269" max="9473" width="9" style="8"/>
    <col min="9474" max="9524" width="4.5" style="8" customWidth="1"/>
    <col min="9525" max="9729" width="9" style="8"/>
    <col min="9730" max="9780" width="4.5" style="8" customWidth="1"/>
    <col min="9781" max="9985" width="9" style="8"/>
    <col min="9986" max="10036" width="4.5" style="8" customWidth="1"/>
    <col min="10037" max="10241" width="9" style="8"/>
    <col min="10242" max="10292" width="4.5" style="8" customWidth="1"/>
    <col min="10293" max="10497" width="9" style="8"/>
    <col min="10498" max="10548" width="4.5" style="8" customWidth="1"/>
    <col min="10549" max="10753" width="9" style="8"/>
    <col min="10754" max="10804" width="4.5" style="8" customWidth="1"/>
    <col min="10805" max="11009" width="9" style="8"/>
    <col min="11010" max="11060" width="4.5" style="8" customWidth="1"/>
    <col min="11061" max="11265" width="9" style="8"/>
    <col min="11266" max="11316" width="4.5" style="8" customWidth="1"/>
    <col min="11317" max="11521" width="9" style="8"/>
    <col min="11522" max="11572" width="4.5" style="8" customWidth="1"/>
    <col min="11573" max="11777" width="9" style="8"/>
    <col min="11778" max="11828" width="4.5" style="8" customWidth="1"/>
    <col min="11829" max="12033" width="9" style="8"/>
    <col min="12034" max="12084" width="4.5" style="8" customWidth="1"/>
    <col min="12085" max="12289" width="9" style="8"/>
    <col min="12290" max="12340" width="4.5" style="8" customWidth="1"/>
    <col min="12341" max="12545" width="9" style="8"/>
    <col min="12546" max="12596" width="4.5" style="8" customWidth="1"/>
    <col min="12597" max="12801" width="9" style="8"/>
    <col min="12802" max="12852" width="4.5" style="8" customWidth="1"/>
    <col min="12853" max="13057" width="9" style="8"/>
    <col min="13058" max="13108" width="4.5" style="8" customWidth="1"/>
    <col min="13109" max="13313" width="9" style="8"/>
    <col min="13314" max="13364" width="4.5" style="8" customWidth="1"/>
    <col min="13365" max="13569" width="9" style="8"/>
    <col min="13570" max="13620" width="4.5" style="8" customWidth="1"/>
    <col min="13621" max="13825" width="9" style="8"/>
    <col min="13826" max="13876" width="4.5" style="8" customWidth="1"/>
    <col min="13877" max="14081" width="9" style="8"/>
    <col min="14082" max="14132" width="4.5" style="8" customWidth="1"/>
    <col min="14133" max="14337" width="9" style="8"/>
    <col min="14338" max="14388" width="4.5" style="8" customWidth="1"/>
    <col min="14389" max="14593" width="9" style="8"/>
    <col min="14594" max="14644" width="4.5" style="8" customWidth="1"/>
    <col min="14645" max="14849" width="9" style="8"/>
    <col min="14850" max="14900" width="4.5" style="8" customWidth="1"/>
    <col min="14901" max="15105" width="9" style="8"/>
    <col min="15106" max="15156" width="4.5" style="8" customWidth="1"/>
    <col min="15157" max="15361" width="9" style="8"/>
    <col min="15362" max="15412" width="4.5" style="8" customWidth="1"/>
    <col min="15413" max="15617" width="9" style="8"/>
    <col min="15618" max="15668" width="4.5" style="8" customWidth="1"/>
    <col min="15669" max="15873" width="9" style="8"/>
    <col min="15874" max="15924" width="4.5" style="8" customWidth="1"/>
    <col min="15925" max="16129" width="9" style="8"/>
    <col min="16130" max="16180" width="4.5" style="8" customWidth="1"/>
    <col min="16181" max="16384" width="9" style="8"/>
  </cols>
  <sheetData>
    <row r="1" spans="1:59" s="7" customFormat="1" ht="18.75" customHeight="1" x14ac:dyDescent="0.35">
      <c r="A1" s="140" t="s">
        <v>180</v>
      </c>
      <c r="B1" s="141"/>
      <c r="C1" s="141"/>
      <c r="D1" s="141"/>
      <c r="E1" s="141"/>
      <c r="F1" s="141"/>
      <c r="G1" s="141"/>
      <c r="H1" s="141"/>
      <c r="I1" s="141"/>
      <c r="J1" s="141"/>
      <c r="K1" s="142"/>
      <c r="L1" s="141"/>
      <c r="M1" s="141"/>
      <c r="N1" s="141"/>
      <c r="O1" s="141"/>
      <c r="P1" s="142"/>
      <c r="Q1" s="142"/>
      <c r="R1" s="142"/>
      <c r="S1" s="142"/>
      <c r="T1" s="141"/>
      <c r="U1" s="141"/>
      <c r="V1" s="141"/>
      <c r="W1" s="141"/>
      <c r="X1" s="141"/>
      <c r="Y1" s="141"/>
      <c r="Z1" s="141"/>
      <c r="AA1" s="142"/>
      <c r="AB1" s="142"/>
      <c r="AC1" s="142"/>
      <c r="AD1" s="142"/>
      <c r="AE1" s="142"/>
      <c r="AF1" s="142"/>
      <c r="AG1" s="142"/>
      <c r="AH1" s="142"/>
      <c r="AI1" s="142"/>
      <c r="AJ1" s="610" t="s">
        <v>71</v>
      </c>
      <c r="AK1" s="1147"/>
      <c r="AL1" s="1147"/>
      <c r="AM1" s="1147"/>
      <c r="AN1" s="609" t="s">
        <v>49</v>
      </c>
      <c r="AO1" s="1147"/>
      <c r="AP1" s="1147"/>
      <c r="AQ1" s="609" t="s">
        <v>48</v>
      </c>
      <c r="AR1" s="1133"/>
      <c r="AS1" s="1133"/>
      <c r="AT1" s="1148" t="s">
        <v>72</v>
      </c>
      <c r="AU1" s="1148"/>
      <c r="AV1" s="142"/>
      <c r="AW1" s="142"/>
      <c r="AX1" s="142"/>
      <c r="AY1" s="142"/>
      <c r="AZ1" s="142"/>
      <c r="BA1" s="142"/>
      <c r="BB1" s="142"/>
      <c r="BC1" s="142"/>
      <c r="BD1" s="142"/>
      <c r="BE1" s="142"/>
      <c r="BF1" s="142"/>
      <c r="BG1" s="142"/>
    </row>
    <row r="2" spans="1:59" s="7" customFormat="1" ht="18.75" customHeight="1" thickBot="1" x14ac:dyDescent="0.35">
      <c r="A2" s="143" t="s">
        <v>970</v>
      </c>
      <c r="B2" s="141"/>
      <c r="C2" s="141"/>
      <c r="D2" s="141"/>
      <c r="E2" s="141"/>
      <c r="F2" s="141"/>
      <c r="G2" s="141"/>
      <c r="H2" s="624"/>
      <c r="I2" s="1098"/>
      <c r="J2" s="1098"/>
      <c r="K2" s="141"/>
      <c r="L2" s="141"/>
      <c r="M2" s="624"/>
      <c r="N2" s="1098"/>
      <c r="O2" s="1098"/>
      <c r="P2" s="1148"/>
      <c r="Q2" s="1148"/>
      <c r="R2" s="142"/>
      <c r="S2" s="142"/>
      <c r="T2" s="141"/>
      <c r="U2" s="141"/>
      <c r="V2" s="141"/>
      <c r="W2" s="141"/>
      <c r="X2" s="141"/>
      <c r="Y2" s="141"/>
      <c r="Z2" s="141"/>
      <c r="AA2" s="1098"/>
      <c r="AB2" s="1098"/>
      <c r="AC2" s="142"/>
      <c r="AD2" s="142"/>
      <c r="AE2" s="142"/>
      <c r="AF2" s="142"/>
      <c r="AG2" s="142"/>
      <c r="AH2" s="142"/>
      <c r="AI2" s="142"/>
      <c r="AJ2" s="142"/>
      <c r="AK2" s="142"/>
      <c r="AL2" s="142"/>
      <c r="AM2" s="142"/>
      <c r="AN2" s="142"/>
      <c r="AO2" s="142"/>
      <c r="AP2" s="142"/>
      <c r="AQ2" s="142"/>
      <c r="AR2" s="1149" t="s">
        <v>179</v>
      </c>
      <c r="AS2" s="1149"/>
      <c r="AT2" s="1149"/>
      <c r="AU2" s="1149"/>
      <c r="AV2" s="142"/>
      <c r="AW2" s="142"/>
      <c r="AX2" s="142"/>
      <c r="AY2" s="142"/>
      <c r="AZ2" s="142"/>
      <c r="BA2" s="142"/>
      <c r="BB2" s="142"/>
      <c r="BC2" s="142"/>
      <c r="BD2" s="142"/>
      <c r="BE2" s="142"/>
      <c r="BF2" s="142"/>
      <c r="BG2" s="142"/>
    </row>
    <row r="3" spans="1:59" s="7" customFormat="1" ht="18.75" customHeight="1" thickTop="1" x14ac:dyDescent="0.4">
      <c r="A3" s="1139" t="s">
        <v>780</v>
      </c>
      <c r="B3" s="1139"/>
      <c r="C3" s="1139"/>
      <c r="D3" s="1139"/>
      <c r="E3" s="1140" t="s">
        <v>178</v>
      </c>
      <c r="F3" s="1141"/>
      <c r="G3" s="2319" t="s">
        <v>964</v>
      </c>
      <c r="H3" s="2320"/>
      <c r="I3" s="2320"/>
      <c r="J3" s="2320"/>
      <c r="K3" s="2321"/>
      <c r="L3" s="1117" t="s">
        <v>177</v>
      </c>
      <c r="M3" s="1117"/>
      <c r="N3" s="1117"/>
      <c r="O3" s="1146" t="s">
        <v>176</v>
      </c>
      <c r="P3" s="1139" t="s">
        <v>781</v>
      </c>
      <c r="Q3" s="1139"/>
      <c r="R3" s="1139"/>
      <c r="S3" s="1139" t="s">
        <v>782</v>
      </c>
      <c r="T3" s="1139"/>
      <c r="U3" s="1139" t="s">
        <v>783</v>
      </c>
      <c r="V3" s="1139"/>
      <c r="W3" s="1139"/>
      <c r="X3" s="1139"/>
      <c r="Y3" s="1139" t="s">
        <v>175</v>
      </c>
      <c r="Z3" s="1139"/>
      <c r="AA3" s="1631" t="s">
        <v>169</v>
      </c>
      <c r="AB3" s="1632"/>
      <c r="AC3" s="144"/>
      <c r="AD3" s="145"/>
      <c r="AE3" s="145"/>
      <c r="AF3" s="146" t="s">
        <v>71</v>
      </c>
      <c r="AG3" s="1176"/>
      <c r="AH3" s="1176"/>
      <c r="AI3" s="608" t="s">
        <v>49</v>
      </c>
      <c r="AJ3" s="147"/>
      <c r="AK3" s="1177" t="s">
        <v>174</v>
      </c>
      <c r="AL3" s="1177"/>
      <c r="AM3" s="608" t="s">
        <v>171</v>
      </c>
      <c r="AN3" s="608" t="s">
        <v>173</v>
      </c>
      <c r="AO3" s="608" t="s">
        <v>172</v>
      </c>
      <c r="AP3" s="608" t="s">
        <v>171</v>
      </c>
      <c r="AQ3" s="148" t="s">
        <v>170</v>
      </c>
      <c r="AR3" s="608" t="s">
        <v>784</v>
      </c>
      <c r="AS3" s="145"/>
      <c r="AT3" s="145"/>
      <c r="AU3" s="149"/>
      <c r="AV3" s="142"/>
      <c r="AW3" s="142"/>
      <c r="AX3" s="142"/>
      <c r="AY3" s="142"/>
      <c r="AZ3" s="142"/>
      <c r="BA3" s="142"/>
      <c r="BB3" s="142"/>
      <c r="BC3" s="142"/>
      <c r="BD3" s="142"/>
      <c r="BE3" s="142"/>
      <c r="BF3" s="142"/>
      <c r="BG3" s="142"/>
    </row>
    <row r="4" spans="1:59" s="7" customFormat="1" ht="18.75" customHeight="1" x14ac:dyDescent="0.4">
      <c r="A4" s="1139"/>
      <c r="B4" s="1139"/>
      <c r="C4" s="1139"/>
      <c r="D4" s="1139"/>
      <c r="E4" s="1142"/>
      <c r="F4" s="1143"/>
      <c r="G4" s="2322"/>
      <c r="H4" s="2323"/>
      <c r="I4" s="2323"/>
      <c r="J4" s="2323"/>
      <c r="K4" s="2324"/>
      <c r="L4" s="1117"/>
      <c r="M4" s="1117"/>
      <c r="N4" s="1117"/>
      <c r="O4" s="1146"/>
      <c r="P4" s="1139"/>
      <c r="Q4" s="1139"/>
      <c r="R4" s="1139"/>
      <c r="S4" s="1139"/>
      <c r="T4" s="1139"/>
      <c r="U4" s="1139"/>
      <c r="V4" s="1139"/>
      <c r="W4" s="1139"/>
      <c r="X4" s="1139"/>
      <c r="Y4" s="1139"/>
      <c r="Z4" s="1139"/>
      <c r="AA4" s="1634"/>
      <c r="AB4" s="1635"/>
      <c r="AC4" s="1150" t="s">
        <v>168</v>
      </c>
      <c r="AD4" s="1096"/>
      <c r="AE4" s="1096"/>
      <c r="AF4" s="1096" t="s">
        <v>167</v>
      </c>
      <c r="AG4" s="1096"/>
      <c r="AH4" s="1096"/>
      <c r="AI4" s="1096"/>
      <c r="AJ4" s="1096"/>
      <c r="AK4" s="1096"/>
      <c r="AL4" s="1096"/>
      <c r="AM4" s="1096"/>
      <c r="AN4" s="1096"/>
      <c r="AO4" s="1096"/>
      <c r="AP4" s="1096"/>
      <c r="AQ4" s="1096"/>
      <c r="AR4" s="1096"/>
      <c r="AS4" s="1096"/>
      <c r="AT4" s="1096" t="s">
        <v>164</v>
      </c>
      <c r="AU4" s="1151"/>
      <c r="AV4" s="142"/>
      <c r="AW4" s="142"/>
      <c r="AX4" s="142"/>
      <c r="AY4" s="142"/>
      <c r="AZ4" s="142"/>
      <c r="BA4" s="142"/>
      <c r="BB4" s="142"/>
      <c r="BC4" s="142"/>
      <c r="BD4" s="142"/>
      <c r="BE4" s="142"/>
      <c r="BF4" s="142"/>
      <c r="BG4" s="142"/>
    </row>
    <row r="5" spans="1:59" s="7" customFormat="1" ht="18.75" customHeight="1" x14ac:dyDescent="0.4">
      <c r="A5" s="1139"/>
      <c r="B5" s="1139"/>
      <c r="C5" s="1139"/>
      <c r="D5" s="1139"/>
      <c r="E5" s="1142"/>
      <c r="F5" s="1143"/>
      <c r="G5" s="2322"/>
      <c r="H5" s="2323"/>
      <c r="I5" s="2323"/>
      <c r="J5" s="2323"/>
      <c r="K5" s="2324"/>
      <c r="L5" s="1117"/>
      <c r="M5" s="1117"/>
      <c r="N5" s="1117"/>
      <c r="O5" s="1146"/>
      <c r="P5" s="1139"/>
      <c r="Q5" s="1139"/>
      <c r="R5" s="1139"/>
      <c r="S5" s="1139"/>
      <c r="T5" s="1139"/>
      <c r="U5" s="1139"/>
      <c r="V5" s="1139"/>
      <c r="W5" s="1139"/>
      <c r="X5" s="1139"/>
      <c r="Y5" s="1139"/>
      <c r="Z5" s="1139"/>
      <c r="AA5" s="1634"/>
      <c r="AB5" s="1635"/>
      <c r="AC5" s="1152" t="s">
        <v>166</v>
      </c>
      <c r="AD5" s="1154" t="s">
        <v>165</v>
      </c>
      <c r="AE5" s="1154"/>
      <c r="AF5" s="1155"/>
      <c r="AG5" s="1156"/>
      <c r="AH5" s="1161"/>
      <c r="AI5" s="1162"/>
      <c r="AJ5" s="1161"/>
      <c r="AK5" s="1162"/>
      <c r="AL5" s="1167" t="str">
        <f>IF(SUM(AD6:AK6)=0,"",SUM(AD6:AK6))</f>
        <v/>
      </c>
      <c r="AM5" s="1168"/>
      <c r="AN5" s="1167"/>
      <c r="AO5" s="1168"/>
      <c r="AP5" s="1167"/>
      <c r="AQ5" s="1168"/>
      <c r="AR5" s="1167"/>
      <c r="AS5" s="1173"/>
      <c r="AT5" s="1096"/>
      <c r="AU5" s="1151"/>
      <c r="AV5" s="142"/>
      <c r="AW5" s="142"/>
      <c r="AX5" s="142"/>
      <c r="AY5" s="142"/>
      <c r="AZ5" s="142"/>
      <c r="BA5" s="142"/>
      <c r="BB5" s="142"/>
      <c r="BC5" s="142"/>
      <c r="BD5" s="142"/>
      <c r="BE5" s="142"/>
      <c r="BF5" s="142"/>
      <c r="BG5" s="142"/>
    </row>
    <row r="6" spans="1:59" s="7" customFormat="1" ht="18.75" customHeight="1" x14ac:dyDescent="0.4">
      <c r="A6" s="1139"/>
      <c r="B6" s="1139"/>
      <c r="C6" s="1139"/>
      <c r="D6" s="1139"/>
      <c r="E6" s="1142"/>
      <c r="F6" s="1143"/>
      <c r="G6" s="2322"/>
      <c r="H6" s="2323"/>
      <c r="I6" s="2323"/>
      <c r="J6" s="2323"/>
      <c r="K6" s="2324"/>
      <c r="L6" s="1117"/>
      <c r="M6" s="1117"/>
      <c r="N6" s="1117"/>
      <c r="O6" s="1146"/>
      <c r="P6" s="1139"/>
      <c r="Q6" s="1139"/>
      <c r="R6" s="1139"/>
      <c r="S6" s="1139"/>
      <c r="T6" s="1139"/>
      <c r="U6" s="1139"/>
      <c r="V6" s="1139"/>
      <c r="W6" s="1139"/>
      <c r="X6" s="1139"/>
      <c r="Y6" s="1139"/>
      <c r="Z6" s="1139"/>
      <c r="AA6" s="1634"/>
      <c r="AB6" s="1635"/>
      <c r="AC6" s="1152"/>
      <c r="AD6" s="1154"/>
      <c r="AE6" s="1154"/>
      <c r="AF6" s="1157"/>
      <c r="AG6" s="1158"/>
      <c r="AH6" s="1163"/>
      <c r="AI6" s="1164"/>
      <c r="AJ6" s="1163"/>
      <c r="AK6" s="1164"/>
      <c r="AL6" s="1169"/>
      <c r="AM6" s="1170"/>
      <c r="AN6" s="1169"/>
      <c r="AO6" s="1170"/>
      <c r="AP6" s="1169"/>
      <c r="AQ6" s="1170"/>
      <c r="AR6" s="1169"/>
      <c r="AS6" s="1174"/>
      <c r="AT6" s="1096"/>
      <c r="AU6" s="1151"/>
      <c r="AV6" s="142"/>
      <c r="AW6" s="142"/>
      <c r="AX6" s="142"/>
      <c r="AY6" s="142"/>
      <c r="AZ6" s="142"/>
      <c r="BA6" s="142"/>
      <c r="BB6" s="142"/>
      <c r="BC6" s="142"/>
      <c r="BD6" s="142"/>
      <c r="BE6" s="142"/>
      <c r="BF6" s="142"/>
      <c r="BG6" s="142"/>
    </row>
    <row r="7" spans="1:59" s="7" customFormat="1" ht="18.75" customHeight="1" x14ac:dyDescent="0.4">
      <c r="A7" s="1139"/>
      <c r="B7" s="1139"/>
      <c r="C7" s="1139"/>
      <c r="D7" s="1139"/>
      <c r="E7" s="1144"/>
      <c r="F7" s="1145"/>
      <c r="G7" s="2325"/>
      <c r="H7" s="2326"/>
      <c r="I7" s="2326"/>
      <c r="J7" s="2326"/>
      <c r="K7" s="2327"/>
      <c r="L7" s="1117"/>
      <c r="M7" s="1117"/>
      <c r="N7" s="1117"/>
      <c r="O7" s="1146"/>
      <c r="P7" s="1139"/>
      <c r="Q7" s="1139"/>
      <c r="R7" s="1139"/>
      <c r="S7" s="1139"/>
      <c r="T7" s="1139"/>
      <c r="U7" s="1139"/>
      <c r="V7" s="1139"/>
      <c r="W7" s="1139"/>
      <c r="X7" s="1139"/>
      <c r="Y7" s="1139"/>
      <c r="Z7" s="1139"/>
      <c r="AA7" s="1637"/>
      <c r="AB7" s="1638"/>
      <c r="AC7" s="1153"/>
      <c r="AD7" s="1154"/>
      <c r="AE7" s="1154"/>
      <c r="AF7" s="1159"/>
      <c r="AG7" s="1160"/>
      <c r="AH7" s="1165"/>
      <c r="AI7" s="1166"/>
      <c r="AJ7" s="1165"/>
      <c r="AK7" s="1166"/>
      <c r="AL7" s="1171"/>
      <c r="AM7" s="1172"/>
      <c r="AN7" s="1171"/>
      <c r="AO7" s="1172"/>
      <c r="AP7" s="1171"/>
      <c r="AQ7" s="1172"/>
      <c r="AR7" s="1171"/>
      <c r="AS7" s="1175"/>
      <c r="AT7" s="1096"/>
      <c r="AU7" s="1151"/>
      <c r="AV7" s="142"/>
      <c r="AW7" s="142"/>
      <c r="AX7" s="142"/>
      <c r="AY7" s="142"/>
      <c r="AZ7" s="142"/>
      <c r="BA7" s="142"/>
      <c r="BB7" s="142"/>
      <c r="BC7" s="142"/>
      <c r="BD7" s="142"/>
      <c r="BE7" s="142"/>
      <c r="BF7" s="142"/>
      <c r="BG7" s="142"/>
    </row>
    <row r="8" spans="1:59" s="7" customFormat="1" ht="18.75" customHeight="1" x14ac:dyDescent="0.4">
      <c r="A8" s="1138"/>
      <c r="B8" s="1138"/>
      <c r="C8" s="1138"/>
      <c r="D8" s="1138"/>
      <c r="E8" s="1132"/>
      <c r="F8" s="1122"/>
      <c r="G8" s="613"/>
      <c r="H8" s="611"/>
      <c r="I8" s="611"/>
      <c r="J8" s="611"/>
      <c r="K8" s="616"/>
      <c r="L8" s="1134"/>
      <c r="M8" s="1134"/>
      <c r="N8" s="1134"/>
      <c r="O8" s="1134"/>
      <c r="P8" s="1134"/>
      <c r="Q8" s="1134"/>
      <c r="R8" s="1134"/>
      <c r="S8" s="1132"/>
      <c r="T8" s="1122"/>
      <c r="U8" s="1124"/>
      <c r="V8" s="1125"/>
      <c r="W8" s="1125"/>
      <c r="X8" s="1126"/>
      <c r="Y8" s="1132"/>
      <c r="Z8" s="1122"/>
      <c r="AA8" s="1109"/>
      <c r="AB8" s="1110"/>
      <c r="AC8" s="1118"/>
      <c r="AD8" s="1113"/>
      <c r="AE8" s="1113"/>
      <c r="AF8" s="1113"/>
      <c r="AG8" s="1113"/>
      <c r="AH8" s="1113"/>
      <c r="AI8" s="1113"/>
      <c r="AJ8" s="1113"/>
      <c r="AK8" s="1113"/>
      <c r="AL8" s="1113"/>
      <c r="AM8" s="1113"/>
      <c r="AN8" s="1115"/>
      <c r="AO8" s="1115"/>
      <c r="AP8" s="1115"/>
      <c r="AQ8" s="1115"/>
      <c r="AR8" s="1115"/>
      <c r="AS8" s="1115"/>
      <c r="AT8" s="1105" t="str">
        <f>IF(SUM(AD8:AS9)=0,"",SUM(AD8:AS9))</f>
        <v/>
      </c>
      <c r="AU8" s="1106"/>
      <c r="AV8" s="142"/>
      <c r="AW8" s="142"/>
      <c r="AX8" s="142"/>
      <c r="AY8" s="142"/>
      <c r="AZ8" s="142"/>
      <c r="BA8" s="142"/>
      <c r="BB8" s="142"/>
      <c r="BC8" s="142"/>
      <c r="BD8" s="142"/>
      <c r="BE8" s="142"/>
      <c r="BF8" s="142"/>
      <c r="BG8" s="142"/>
    </row>
    <row r="9" spans="1:59" s="7" customFormat="1" ht="18.75" customHeight="1" x14ac:dyDescent="0.4">
      <c r="A9" s="1130"/>
      <c r="B9" s="1130"/>
      <c r="C9" s="1130"/>
      <c r="D9" s="1130"/>
      <c r="E9" s="1133"/>
      <c r="F9" s="1123"/>
      <c r="G9" s="614"/>
      <c r="H9" s="612"/>
      <c r="I9" s="612"/>
      <c r="J9" s="612"/>
      <c r="K9" s="617"/>
      <c r="L9" s="1134"/>
      <c r="M9" s="1134"/>
      <c r="N9" s="1134"/>
      <c r="O9" s="1134"/>
      <c r="P9" s="1134"/>
      <c r="Q9" s="1134"/>
      <c r="R9" s="1134"/>
      <c r="S9" s="1133"/>
      <c r="T9" s="1123"/>
      <c r="U9" s="1127"/>
      <c r="V9" s="1128"/>
      <c r="W9" s="1128"/>
      <c r="X9" s="1129"/>
      <c r="Y9" s="1133"/>
      <c r="Z9" s="1123"/>
      <c r="AA9" s="1111"/>
      <c r="AB9" s="1112"/>
      <c r="AC9" s="1118"/>
      <c r="AD9" s="1113"/>
      <c r="AE9" s="1113"/>
      <c r="AF9" s="1113"/>
      <c r="AG9" s="1113"/>
      <c r="AH9" s="1113"/>
      <c r="AI9" s="1113"/>
      <c r="AJ9" s="1113"/>
      <c r="AK9" s="1113"/>
      <c r="AL9" s="1113"/>
      <c r="AM9" s="1113"/>
      <c r="AN9" s="1115"/>
      <c r="AO9" s="1115"/>
      <c r="AP9" s="1115"/>
      <c r="AQ9" s="1115"/>
      <c r="AR9" s="1115"/>
      <c r="AS9" s="1115"/>
      <c r="AT9" s="1136"/>
      <c r="AU9" s="1137"/>
      <c r="AV9" s="142"/>
      <c r="AW9" s="142"/>
      <c r="AX9" s="142"/>
      <c r="AY9" s="142"/>
      <c r="AZ9" s="142"/>
      <c r="BA9" s="142"/>
      <c r="BB9" s="142"/>
      <c r="BC9" s="142"/>
      <c r="BD9" s="142"/>
      <c r="BE9" s="142"/>
      <c r="BF9" s="142"/>
      <c r="BG9" s="142"/>
    </row>
    <row r="10" spans="1:59" s="7" customFormat="1" ht="18.75" customHeight="1" x14ac:dyDescent="0.4">
      <c r="A10" s="1130"/>
      <c r="B10" s="1130"/>
      <c r="C10" s="1130"/>
      <c r="D10" s="1130"/>
      <c r="E10" s="1132"/>
      <c r="F10" s="1122"/>
      <c r="G10" s="613"/>
      <c r="H10" s="611"/>
      <c r="I10" s="611"/>
      <c r="J10" s="611"/>
      <c r="K10" s="616"/>
      <c r="L10" s="1134"/>
      <c r="M10" s="1134"/>
      <c r="N10" s="1134"/>
      <c r="O10" s="1134"/>
      <c r="P10" s="1134"/>
      <c r="Q10" s="1134"/>
      <c r="R10" s="1134"/>
      <c r="S10" s="1132"/>
      <c r="T10" s="1122"/>
      <c r="U10" s="1124"/>
      <c r="V10" s="1125"/>
      <c r="W10" s="1125"/>
      <c r="X10" s="1126"/>
      <c r="Y10" s="1132"/>
      <c r="Z10" s="1122"/>
      <c r="AA10" s="1109"/>
      <c r="AB10" s="1110"/>
      <c r="AC10" s="1118"/>
      <c r="AD10" s="1113"/>
      <c r="AE10" s="1113"/>
      <c r="AF10" s="1113"/>
      <c r="AG10" s="1113"/>
      <c r="AH10" s="1113"/>
      <c r="AI10" s="1113"/>
      <c r="AJ10" s="1113"/>
      <c r="AK10" s="1113"/>
      <c r="AL10" s="1113"/>
      <c r="AM10" s="1113"/>
      <c r="AN10" s="1115"/>
      <c r="AO10" s="1115"/>
      <c r="AP10" s="1115"/>
      <c r="AQ10" s="1115"/>
      <c r="AR10" s="1115"/>
      <c r="AS10" s="1115"/>
      <c r="AT10" s="1105" t="str">
        <f t="shared" ref="AT10" si="0">IF(SUM(AD10:AS11)=0,"",SUM(AD10:AS11))</f>
        <v/>
      </c>
      <c r="AU10" s="1106"/>
      <c r="AV10" s="142"/>
      <c r="AW10" s="142"/>
      <c r="AX10" s="142"/>
      <c r="AY10" s="142"/>
      <c r="AZ10" s="142"/>
      <c r="BA10" s="142"/>
      <c r="BB10" s="142"/>
      <c r="BC10" s="142"/>
      <c r="BD10" s="142"/>
      <c r="BE10" s="142"/>
      <c r="BF10" s="142"/>
      <c r="BG10" s="142"/>
    </row>
    <row r="11" spans="1:59" s="7" customFormat="1" ht="18.75" customHeight="1" x14ac:dyDescent="0.4">
      <c r="A11" s="1130"/>
      <c r="B11" s="1130"/>
      <c r="C11" s="1130"/>
      <c r="D11" s="1130"/>
      <c r="E11" s="1133"/>
      <c r="F11" s="1123"/>
      <c r="G11" s="614"/>
      <c r="H11" s="612"/>
      <c r="I11" s="612"/>
      <c r="J11" s="612"/>
      <c r="K11" s="617"/>
      <c r="L11" s="1134"/>
      <c r="M11" s="1134"/>
      <c r="N11" s="1134"/>
      <c r="O11" s="1134"/>
      <c r="P11" s="1134"/>
      <c r="Q11" s="1134"/>
      <c r="R11" s="1134"/>
      <c r="S11" s="1133"/>
      <c r="T11" s="1123"/>
      <c r="U11" s="1127"/>
      <c r="V11" s="1128"/>
      <c r="W11" s="1128"/>
      <c r="X11" s="1129"/>
      <c r="Y11" s="1133"/>
      <c r="Z11" s="1123"/>
      <c r="AA11" s="1111"/>
      <c r="AB11" s="1112"/>
      <c r="AC11" s="1118"/>
      <c r="AD11" s="1113"/>
      <c r="AE11" s="1113"/>
      <c r="AF11" s="1113"/>
      <c r="AG11" s="1113"/>
      <c r="AH11" s="1113"/>
      <c r="AI11" s="1113"/>
      <c r="AJ11" s="1113"/>
      <c r="AK11" s="1113"/>
      <c r="AL11" s="1113"/>
      <c r="AM11" s="1113"/>
      <c r="AN11" s="1115"/>
      <c r="AO11" s="1115"/>
      <c r="AP11" s="1115"/>
      <c r="AQ11" s="1115"/>
      <c r="AR11" s="1115"/>
      <c r="AS11" s="1115"/>
      <c r="AT11" s="1136"/>
      <c r="AU11" s="1137"/>
      <c r="AV11" s="142"/>
      <c r="AW11" s="142"/>
      <c r="AX11" s="142"/>
      <c r="AY11" s="142"/>
      <c r="AZ11" s="142"/>
      <c r="BA11" s="142"/>
      <c r="BB11" s="142"/>
      <c r="BC11" s="142"/>
      <c r="BD11" s="142"/>
      <c r="BE11" s="142"/>
      <c r="BF11" s="142"/>
      <c r="BG11" s="142"/>
    </row>
    <row r="12" spans="1:59" s="7" customFormat="1" ht="18.75" customHeight="1" x14ac:dyDescent="0.4">
      <c r="A12" s="1130"/>
      <c r="B12" s="1130"/>
      <c r="C12" s="1130"/>
      <c r="D12" s="1130"/>
      <c r="E12" s="1132"/>
      <c r="F12" s="1122"/>
      <c r="G12" s="613"/>
      <c r="H12" s="611"/>
      <c r="I12" s="611"/>
      <c r="J12" s="611"/>
      <c r="K12" s="616"/>
      <c r="L12" s="1134"/>
      <c r="M12" s="1134"/>
      <c r="N12" s="1134"/>
      <c r="O12" s="1134"/>
      <c r="P12" s="1134"/>
      <c r="Q12" s="1134"/>
      <c r="R12" s="1134"/>
      <c r="S12" s="1132"/>
      <c r="T12" s="1122"/>
      <c r="U12" s="1124"/>
      <c r="V12" s="1125"/>
      <c r="W12" s="1125"/>
      <c r="X12" s="1126"/>
      <c r="Y12" s="1132"/>
      <c r="Z12" s="1122"/>
      <c r="AA12" s="1109"/>
      <c r="AB12" s="1110"/>
      <c r="AC12" s="1118"/>
      <c r="AD12" s="1113"/>
      <c r="AE12" s="1113"/>
      <c r="AF12" s="1113"/>
      <c r="AG12" s="1113"/>
      <c r="AH12" s="1113"/>
      <c r="AI12" s="1113"/>
      <c r="AJ12" s="1113"/>
      <c r="AK12" s="1113"/>
      <c r="AL12" s="1113"/>
      <c r="AM12" s="1113"/>
      <c r="AN12" s="1115"/>
      <c r="AO12" s="1115"/>
      <c r="AP12" s="1115"/>
      <c r="AQ12" s="1115"/>
      <c r="AR12" s="1115"/>
      <c r="AS12" s="1115"/>
      <c r="AT12" s="1105" t="str">
        <f t="shared" ref="AT12" si="1">IF(SUM(AD12:AS13)=0,"",SUM(AD12:AS13))</f>
        <v/>
      </c>
      <c r="AU12" s="1106"/>
      <c r="AV12" s="142"/>
      <c r="AW12" s="142"/>
      <c r="AX12" s="142"/>
      <c r="AY12" s="142"/>
      <c r="AZ12" s="142"/>
      <c r="BA12" s="142"/>
      <c r="BB12" s="142"/>
      <c r="BC12" s="142"/>
      <c r="BD12" s="142"/>
      <c r="BE12" s="142"/>
      <c r="BF12" s="142"/>
      <c r="BG12" s="142"/>
    </row>
    <row r="13" spans="1:59" s="7" customFormat="1" ht="18.75" customHeight="1" x14ac:dyDescent="0.4">
      <c r="A13" s="1130"/>
      <c r="B13" s="1130"/>
      <c r="C13" s="1130"/>
      <c r="D13" s="1130"/>
      <c r="E13" s="1133"/>
      <c r="F13" s="1123"/>
      <c r="G13" s="614"/>
      <c r="H13" s="612"/>
      <c r="I13" s="612"/>
      <c r="J13" s="612"/>
      <c r="K13" s="617"/>
      <c r="L13" s="1134"/>
      <c r="M13" s="1134"/>
      <c r="N13" s="1134"/>
      <c r="O13" s="1134"/>
      <c r="P13" s="1134"/>
      <c r="Q13" s="1134"/>
      <c r="R13" s="1134"/>
      <c r="S13" s="1133"/>
      <c r="T13" s="1123"/>
      <c r="U13" s="1127"/>
      <c r="V13" s="1128"/>
      <c r="W13" s="1128"/>
      <c r="X13" s="1129"/>
      <c r="Y13" s="1133"/>
      <c r="Z13" s="1123"/>
      <c r="AA13" s="1111"/>
      <c r="AB13" s="1112"/>
      <c r="AC13" s="1118"/>
      <c r="AD13" s="1113"/>
      <c r="AE13" s="1113"/>
      <c r="AF13" s="1113"/>
      <c r="AG13" s="1113"/>
      <c r="AH13" s="1113"/>
      <c r="AI13" s="1113"/>
      <c r="AJ13" s="1113"/>
      <c r="AK13" s="1113"/>
      <c r="AL13" s="1113"/>
      <c r="AM13" s="1113"/>
      <c r="AN13" s="1115"/>
      <c r="AO13" s="1115"/>
      <c r="AP13" s="1115"/>
      <c r="AQ13" s="1115"/>
      <c r="AR13" s="1115"/>
      <c r="AS13" s="1115"/>
      <c r="AT13" s="1136"/>
      <c r="AU13" s="1137"/>
      <c r="AV13" s="142"/>
      <c r="AW13" s="142"/>
      <c r="AX13" s="142"/>
      <c r="AY13" s="142"/>
      <c r="AZ13" s="142"/>
      <c r="BA13" s="142"/>
      <c r="BB13" s="142"/>
      <c r="BC13" s="142"/>
      <c r="BD13" s="142"/>
      <c r="BE13" s="142"/>
      <c r="BF13" s="142"/>
      <c r="BG13" s="142"/>
    </row>
    <row r="14" spans="1:59" s="7" customFormat="1" ht="18.75" customHeight="1" x14ac:dyDescent="0.4">
      <c r="A14" s="1130"/>
      <c r="B14" s="1130"/>
      <c r="C14" s="1130"/>
      <c r="D14" s="1130"/>
      <c r="E14" s="1132"/>
      <c r="F14" s="1122"/>
      <c r="G14" s="613"/>
      <c r="H14" s="611"/>
      <c r="I14" s="611"/>
      <c r="J14" s="611"/>
      <c r="K14" s="616"/>
      <c r="L14" s="1134"/>
      <c r="M14" s="1134"/>
      <c r="N14" s="1134"/>
      <c r="O14" s="1134"/>
      <c r="P14" s="1134"/>
      <c r="Q14" s="1134"/>
      <c r="R14" s="1134"/>
      <c r="S14" s="1132"/>
      <c r="T14" s="1122"/>
      <c r="U14" s="1124"/>
      <c r="V14" s="1125"/>
      <c r="W14" s="1125"/>
      <c r="X14" s="1126"/>
      <c r="Y14" s="1132"/>
      <c r="Z14" s="1122"/>
      <c r="AA14" s="1109"/>
      <c r="AB14" s="1110"/>
      <c r="AC14" s="1118"/>
      <c r="AD14" s="1113"/>
      <c r="AE14" s="1113"/>
      <c r="AF14" s="1113"/>
      <c r="AG14" s="1113"/>
      <c r="AH14" s="1113"/>
      <c r="AI14" s="1113"/>
      <c r="AJ14" s="1113"/>
      <c r="AK14" s="1113"/>
      <c r="AL14" s="1113"/>
      <c r="AM14" s="1113"/>
      <c r="AN14" s="1115"/>
      <c r="AO14" s="1115"/>
      <c r="AP14" s="1115"/>
      <c r="AQ14" s="1115"/>
      <c r="AR14" s="1115"/>
      <c r="AS14" s="1115"/>
      <c r="AT14" s="1105" t="str">
        <f t="shared" ref="AT14" si="2">IF(SUM(AD14:AS15)=0,"",SUM(AD14:AS15))</f>
        <v/>
      </c>
      <c r="AU14" s="1106"/>
      <c r="AV14" s="142"/>
      <c r="AW14" s="142"/>
      <c r="AX14" s="142"/>
      <c r="AY14" s="142"/>
      <c r="AZ14" s="142"/>
      <c r="BA14" s="142"/>
      <c r="BB14" s="142"/>
      <c r="BC14" s="142"/>
      <c r="BD14" s="142"/>
      <c r="BE14" s="142"/>
      <c r="BF14" s="142"/>
      <c r="BG14" s="142"/>
    </row>
    <row r="15" spans="1:59" s="7" customFormat="1" ht="18.75" customHeight="1" x14ac:dyDescent="0.4">
      <c r="A15" s="1130"/>
      <c r="B15" s="1130"/>
      <c r="C15" s="1130"/>
      <c r="D15" s="1130"/>
      <c r="E15" s="1133"/>
      <c r="F15" s="1123"/>
      <c r="G15" s="614"/>
      <c r="H15" s="612"/>
      <c r="I15" s="612"/>
      <c r="J15" s="612"/>
      <c r="K15" s="617"/>
      <c r="L15" s="1134"/>
      <c r="M15" s="1134"/>
      <c r="N15" s="1134"/>
      <c r="O15" s="1134"/>
      <c r="P15" s="1134"/>
      <c r="Q15" s="1134"/>
      <c r="R15" s="1134"/>
      <c r="S15" s="1133"/>
      <c r="T15" s="1123"/>
      <c r="U15" s="1127"/>
      <c r="V15" s="1128"/>
      <c r="W15" s="1128"/>
      <c r="X15" s="1129"/>
      <c r="Y15" s="1133"/>
      <c r="Z15" s="1123"/>
      <c r="AA15" s="1111"/>
      <c r="AB15" s="1112"/>
      <c r="AC15" s="1118"/>
      <c r="AD15" s="1113"/>
      <c r="AE15" s="1113"/>
      <c r="AF15" s="1113"/>
      <c r="AG15" s="1113"/>
      <c r="AH15" s="1113"/>
      <c r="AI15" s="1113"/>
      <c r="AJ15" s="1113"/>
      <c r="AK15" s="1113"/>
      <c r="AL15" s="1113"/>
      <c r="AM15" s="1113"/>
      <c r="AN15" s="1115"/>
      <c r="AO15" s="1115"/>
      <c r="AP15" s="1115"/>
      <c r="AQ15" s="1115"/>
      <c r="AR15" s="1115"/>
      <c r="AS15" s="1115"/>
      <c r="AT15" s="1136"/>
      <c r="AU15" s="1137"/>
      <c r="AV15" s="142"/>
      <c r="AW15" s="142"/>
      <c r="AX15" s="142"/>
      <c r="AY15" s="142"/>
      <c r="AZ15" s="142"/>
      <c r="BA15" s="142"/>
      <c r="BB15" s="142"/>
      <c r="BC15" s="142"/>
      <c r="BD15" s="142"/>
      <c r="BE15" s="142"/>
      <c r="BF15" s="142"/>
      <c r="BG15" s="142"/>
    </row>
    <row r="16" spans="1:59" s="7" customFormat="1" ht="18.75" customHeight="1" x14ac:dyDescent="0.4">
      <c r="A16" s="1130"/>
      <c r="B16" s="1130"/>
      <c r="C16" s="1130"/>
      <c r="D16" s="1130"/>
      <c r="E16" s="1132"/>
      <c r="F16" s="1122"/>
      <c r="G16" s="613"/>
      <c r="H16" s="611"/>
      <c r="I16" s="611"/>
      <c r="J16" s="611"/>
      <c r="K16" s="616"/>
      <c r="L16" s="1134"/>
      <c r="M16" s="1134"/>
      <c r="N16" s="1134"/>
      <c r="O16" s="1134"/>
      <c r="P16" s="1134"/>
      <c r="Q16" s="1134"/>
      <c r="R16" s="1134"/>
      <c r="S16" s="1132"/>
      <c r="T16" s="1122"/>
      <c r="U16" s="1124"/>
      <c r="V16" s="1125"/>
      <c r="W16" s="1125"/>
      <c r="X16" s="1126"/>
      <c r="Y16" s="1132"/>
      <c r="Z16" s="1122"/>
      <c r="AA16" s="1109"/>
      <c r="AB16" s="1110"/>
      <c r="AC16" s="1118"/>
      <c r="AD16" s="1113"/>
      <c r="AE16" s="1113"/>
      <c r="AF16" s="1113"/>
      <c r="AG16" s="1113"/>
      <c r="AH16" s="1113"/>
      <c r="AI16" s="1113"/>
      <c r="AJ16" s="1113"/>
      <c r="AK16" s="1113"/>
      <c r="AL16" s="1113"/>
      <c r="AM16" s="1113"/>
      <c r="AN16" s="1115"/>
      <c r="AO16" s="1115"/>
      <c r="AP16" s="1115"/>
      <c r="AQ16" s="1115"/>
      <c r="AR16" s="1115"/>
      <c r="AS16" s="1115"/>
      <c r="AT16" s="1105" t="str">
        <f t="shared" ref="AT16" si="3">IF(SUM(AD16:AS17)=0,"",SUM(AD16:AS17))</f>
        <v/>
      </c>
      <c r="AU16" s="1106"/>
      <c r="AV16" s="142"/>
      <c r="AW16" s="142"/>
      <c r="AX16" s="142"/>
      <c r="AY16" s="142"/>
      <c r="AZ16" s="142"/>
      <c r="BA16" s="142"/>
      <c r="BB16" s="142"/>
      <c r="BC16" s="142"/>
      <c r="BD16" s="142"/>
      <c r="BE16" s="142"/>
      <c r="BF16" s="142"/>
      <c r="BG16" s="142"/>
    </row>
    <row r="17" spans="1:59" s="7" customFormat="1" ht="18.75" customHeight="1" x14ac:dyDescent="0.4">
      <c r="A17" s="1130"/>
      <c r="B17" s="1130"/>
      <c r="C17" s="1130"/>
      <c r="D17" s="1130"/>
      <c r="E17" s="1133"/>
      <c r="F17" s="1123"/>
      <c r="G17" s="614"/>
      <c r="H17" s="612"/>
      <c r="I17" s="612"/>
      <c r="J17" s="612"/>
      <c r="K17" s="617"/>
      <c r="L17" s="1134"/>
      <c r="M17" s="1134"/>
      <c r="N17" s="1134"/>
      <c r="O17" s="1134"/>
      <c r="P17" s="1134"/>
      <c r="Q17" s="1134"/>
      <c r="R17" s="1134"/>
      <c r="S17" s="1133"/>
      <c r="T17" s="1123"/>
      <c r="U17" s="1127"/>
      <c r="V17" s="1128"/>
      <c r="W17" s="1128"/>
      <c r="X17" s="1129"/>
      <c r="Y17" s="1133"/>
      <c r="Z17" s="1123"/>
      <c r="AA17" s="1111"/>
      <c r="AB17" s="1112"/>
      <c r="AC17" s="1118"/>
      <c r="AD17" s="1113"/>
      <c r="AE17" s="1113"/>
      <c r="AF17" s="1113"/>
      <c r="AG17" s="1113"/>
      <c r="AH17" s="1113"/>
      <c r="AI17" s="1113"/>
      <c r="AJ17" s="1113"/>
      <c r="AK17" s="1113"/>
      <c r="AL17" s="1113"/>
      <c r="AM17" s="1113"/>
      <c r="AN17" s="1115"/>
      <c r="AO17" s="1115"/>
      <c r="AP17" s="1115"/>
      <c r="AQ17" s="1115"/>
      <c r="AR17" s="1115"/>
      <c r="AS17" s="1115"/>
      <c r="AT17" s="1136"/>
      <c r="AU17" s="1137"/>
      <c r="AV17" s="142"/>
      <c r="AW17" s="142"/>
      <c r="AX17" s="142"/>
      <c r="AY17" s="142"/>
      <c r="AZ17" s="142"/>
      <c r="BA17" s="142"/>
      <c r="BB17" s="142"/>
      <c r="BC17" s="142"/>
      <c r="BD17" s="142"/>
      <c r="BE17" s="142"/>
      <c r="BF17" s="142"/>
      <c r="BG17" s="142"/>
    </row>
    <row r="18" spans="1:59" s="7" customFormat="1" ht="18.75" customHeight="1" x14ac:dyDescent="0.4">
      <c r="A18" s="1130"/>
      <c r="B18" s="1130"/>
      <c r="C18" s="1130"/>
      <c r="D18" s="1130"/>
      <c r="E18" s="1132"/>
      <c r="F18" s="1122"/>
      <c r="G18" s="613"/>
      <c r="H18" s="611"/>
      <c r="I18" s="611"/>
      <c r="J18" s="611"/>
      <c r="K18" s="616"/>
      <c r="L18" s="1134"/>
      <c r="M18" s="1134"/>
      <c r="N18" s="1134"/>
      <c r="O18" s="1134"/>
      <c r="P18" s="1134"/>
      <c r="Q18" s="1134"/>
      <c r="R18" s="1134"/>
      <c r="S18" s="1132"/>
      <c r="T18" s="1122"/>
      <c r="U18" s="1124"/>
      <c r="V18" s="1125"/>
      <c r="W18" s="1125"/>
      <c r="X18" s="1126"/>
      <c r="Y18" s="1132"/>
      <c r="Z18" s="1122"/>
      <c r="AA18" s="1109"/>
      <c r="AB18" s="1110"/>
      <c r="AC18" s="1118"/>
      <c r="AD18" s="1113"/>
      <c r="AE18" s="1113"/>
      <c r="AF18" s="1113"/>
      <c r="AG18" s="1113"/>
      <c r="AH18" s="1113"/>
      <c r="AI18" s="1113"/>
      <c r="AJ18" s="1113"/>
      <c r="AK18" s="1113"/>
      <c r="AL18" s="1113"/>
      <c r="AM18" s="1113"/>
      <c r="AN18" s="1115"/>
      <c r="AO18" s="1115"/>
      <c r="AP18" s="1115"/>
      <c r="AQ18" s="1115"/>
      <c r="AR18" s="1115"/>
      <c r="AS18" s="1115"/>
      <c r="AT18" s="1105" t="str">
        <f t="shared" ref="AT18" si="4">IF(SUM(AD18:AS19)=0,"",SUM(AD18:AS19))</f>
        <v/>
      </c>
      <c r="AU18" s="1106"/>
      <c r="AV18" s="142"/>
      <c r="AW18" s="142"/>
      <c r="AX18" s="142"/>
      <c r="AY18" s="142"/>
      <c r="AZ18" s="142"/>
      <c r="BA18" s="142"/>
      <c r="BB18" s="142"/>
      <c r="BC18" s="142"/>
      <c r="BD18" s="142"/>
      <c r="BE18" s="142"/>
      <c r="BF18" s="142"/>
      <c r="BG18" s="142"/>
    </row>
    <row r="19" spans="1:59" s="7" customFormat="1" ht="18.75" customHeight="1" x14ac:dyDescent="0.4">
      <c r="A19" s="1130"/>
      <c r="B19" s="1130"/>
      <c r="C19" s="1130"/>
      <c r="D19" s="1130"/>
      <c r="E19" s="1133"/>
      <c r="F19" s="1123"/>
      <c r="G19" s="614"/>
      <c r="H19" s="612"/>
      <c r="I19" s="612"/>
      <c r="J19" s="612"/>
      <c r="K19" s="617"/>
      <c r="L19" s="1134"/>
      <c r="M19" s="1134"/>
      <c r="N19" s="1134"/>
      <c r="O19" s="1134"/>
      <c r="P19" s="1134"/>
      <c r="Q19" s="1134"/>
      <c r="R19" s="1134"/>
      <c r="S19" s="1133"/>
      <c r="T19" s="1123"/>
      <c r="U19" s="1127"/>
      <c r="V19" s="1128"/>
      <c r="W19" s="1128"/>
      <c r="X19" s="1129"/>
      <c r="Y19" s="1133"/>
      <c r="Z19" s="1123"/>
      <c r="AA19" s="1111"/>
      <c r="AB19" s="1112"/>
      <c r="AC19" s="1118"/>
      <c r="AD19" s="1113"/>
      <c r="AE19" s="1113"/>
      <c r="AF19" s="1113"/>
      <c r="AG19" s="1113"/>
      <c r="AH19" s="1113"/>
      <c r="AI19" s="1113"/>
      <c r="AJ19" s="1113"/>
      <c r="AK19" s="1113"/>
      <c r="AL19" s="1113"/>
      <c r="AM19" s="1113"/>
      <c r="AN19" s="1115"/>
      <c r="AO19" s="1115"/>
      <c r="AP19" s="1115"/>
      <c r="AQ19" s="1115"/>
      <c r="AR19" s="1115"/>
      <c r="AS19" s="1115"/>
      <c r="AT19" s="1136"/>
      <c r="AU19" s="1137"/>
      <c r="AV19" s="142"/>
      <c r="AW19" s="142"/>
      <c r="AX19" s="142"/>
      <c r="AY19" s="142"/>
      <c r="AZ19" s="142"/>
      <c r="BA19" s="142"/>
      <c r="BB19" s="142"/>
      <c r="BC19" s="142"/>
      <c r="BD19" s="142"/>
      <c r="BE19" s="142"/>
      <c r="BF19" s="142"/>
      <c r="BG19" s="142"/>
    </row>
    <row r="20" spans="1:59" s="7" customFormat="1" ht="18.75" customHeight="1" x14ac:dyDescent="0.4">
      <c r="A20" s="1130"/>
      <c r="B20" s="1130"/>
      <c r="C20" s="1130"/>
      <c r="D20" s="1130"/>
      <c r="E20" s="1132"/>
      <c r="F20" s="1122"/>
      <c r="G20" s="613"/>
      <c r="H20" s="611"/>
      <c r="I20" s="611"/>
      <c r="J20" s="611"/>
      <c r="K20" s="616"/>
      <c r="L20" s="1134"/>
      <c r="M20" s="1134"/>
      <c r="N20" s="1134"/>
      <c r="O20" s="1134"/>
      <c r="P20" s="1134"/>
      <c r="Q20" s="1134"/>
      <c r="R20" s="1134"/>
      <c r="S20" s="1120"/>
      <c r="T20" s="1122"/>
      <c r="U20" s="1124"/>
      <c r="V20" s="1125"/>
      <c r="W20" s="1125"/>
      <c r="X20" s="1126"/>
      <c r="Y20" s="1120"/>
      <c r="Z20" s="1122"/>
      <c r="AA20" s="1109"/>
      <c r="AB20" s="1110"/>
      <c r="AC20" s="1118"/>
      <c r="AD20" s="1113"/>
      <c r="AE20" s="1113"/>
      <c r="AF20" s="1113"/>
      <c r="AG20" s="1113"/>
      <c r="AH20" s="1113"/>
      <c r="AI20" s="1113"/>
      <c r="AJ20" s="1113"/>
      <c r="AK20" s="1113"/>
      <c r="AL20" s="1113"/>
      <c r="AM20" s="1113"/>
      <c r="AN20" s="1115"/>
      <c r="AO20" s="1115"/>
      <c r="AP20" s="1115"/>
      <c r="AQ20" s="1115"/>
      <c r="AR20" s="1115"/>
      <c r="AS20" s="1115"/>
      <c r="AT20" s="1105" t="str">
        <f t="shared" ref="AT20" si="5">IF(SUM(AD20:AS21)=0,"",SUM(AD20:AS21))</f>
        <v/>
      </c>
      <c r="AU20" s="1106"/>
      <c r="AV20" s="142"/>
      <c r="AW20" s="142"/>
      <c r="AX20" s="142"/>
      <c r="AY20" s="142"/>
      <c r="AZ20" s="142"/>
      <c r="BA20" s="142"/>
      <c r="BB20" s="142"/>
      <c r="BC20" s="142"/>
      <c r="BD20" s="142"/>
      <c r="BE20" s="142"/>
      <c r="BF20" s="142"/>
      <c r="BG20" s="142"/>
    </row>
    <row r="21" spans="1:59" s="7" customFormat="1" ht="18.75" customHeight="1" x14ac:dyDescent="0.4">
      <c r="A21" s="1130"/>
      <c r="B21" s="1130"/>
      <c r="C21" s="1130"/>
      <c r="D21" s="1130"/>
      <c r="E21" s="1133"/>
      <c r="F21" s="1123"/>
      <c r="G21" s="614"/>
      <c r="H21" s="612"/>
      <c r="I21" s="612"/>
      <c r="J21" s="612"/>
      <c r="K21" s="617"/>
      <c r="L21" s="1134"/>
      <c r="M21" s="1134"/>
      <c r="N21" s="1134"/>
      <c r="O21" s="1134"/>
      <c r="P21" s="1134"/>
      <c r="Q21" s="1134"/>
      <c r="R21" s="1134"/>
      <c r="S21" s="1121"/>
      <c r="T21" s="1123"/>
      <c r="U21" s="1127"/>
      <c r="V21" s="1128"/>
      <c r="W21" s="1128"/>
      <c r="X21" s="1129"/>
      <c r="Y21" s="1121"/>
      <c r="Z21" s="1123"/>
      <c r="AA21" s="1111"/>
      <c r="AB21" s="1112"/>
      <c r="AC21" s="1118"/>
      <c r="AD21" s="1113"/>
      <c r="AE21" s="1113"/>
      <c r="AF21" s="1113"/>
      <c r="AG21" s="1113"/>
      <c r="AH21" s="1113"/>
      <c r="AI21" s="1113"/>
      <c r="AJ21" s="1113"/>
      <c r="AK21" s="1113"/>
      <c r="AL21" s="1113"/>
      <c r="AM21" s="1113"/>
      <c r="AN21" s="1115"/>
      <c r="AO21" s="1115"/>
      <c r="AP21" s="1115"/>
      <c r="AQ21" s="1115"/>
      <c r="AR21" s="1115"/>
      <c r="AS21" s="1115"/>
      <c r="AT21" s="1136"/>
      <c r="AU21" s="1137"/>
      <c r="AV21" s="142"/>
      <c r="AW21" s="142"/>
      <c r="AX21" s="142"/>
      <c r="AY21" s="142"/>
      <c r="AZ21" s="142"/>
      <c r="BA21" s="142"/>
      <c r="BB21" s="142"/>
      <c r="BC21" s="142"/>
      <c r="BD21" s="142"/>
      <c r="BE21" s="142"/>
      <c r="BF21" s="142"/>
      <c r="BG21" s="142"/>
    </row>
    <row r="22" spans="1:59" s="7" customFormat="1" ht="18.75" customHeight="1" x14ac:dyDescent="0.4">
      <c r="A22" s="1130"/>
      <c r="B22" s="1130"/>
      <c r="C22" s="1130"/>
      <c r="D22" s="1130"/>
      <c r="E22" s="1132"/>
      <c r="F22" s="1122"/>
      <c r="G22" s="613"/>
      <c r="H22" s="611"/>
      <c r="I22" s="611"/>
      <c r="J22" s="611"/>
      <c r="K22" s="616"/>
      <c r="L22" s="1134"/>
      <c r="M22" s="1134"/>
      <c r="N22" s="1134"/>
      <c r="O22" s="1134"/>
      <c r="P22" s="1134"/>
      <c r="Q22" s="1134"/>
      <c r="R22" s="1134"/>
      <c r="S22" s="1120"/>
      <c r="T22" s="1122"/>
      <c r="U22" s="1124"/>
      <c r="V22" s="1125"/>
      <c r="W22" s="1125"/>
      <c r="X22" s="1126"/>
      <c r="Y22" s="1120"/>
      <c r="Z22" s="1122"/>
      <c r="AA22" s="1109"/>
      <c r="AB22" s="1110"/>
      <c r="AC22" s="1118"/>
      <c r="AD22" s="1113"/>
      <c r="AE22" s="1113"/>
      <c r="AF22" s="1113"/>
      <c r="AG22" s="1113"/>
      <c r="AH22" s="1113"/>
      <c r="AI22" s="1113"/>
      <c r="AJ22" s="1113"/>
      <c r="AK22" s="1113"/>
      <c r="AL22" s="1113"/>
      <c r="AM22" s="1113"/>
      <c r="AN22" s="1115"/>
      <c r="AO22" s="1115"/>
      <c r="AP22" s="1115"/>
      <c r="AQ22" s="1115"/>
      <c r="AR22" s="1115"/>
      <c r="AS22" s="1115"/>
      <c r="AT22" s="1105" t="str">
        <f t="shared" ref="AT22" si="6">IF(SUM(AD22:AS23)=0,"",SUM(AD22:AS23))</f>
        <v/>
      </c>
      <c r="AU22" s="1106"/>
      <c r="AV22" s="142"/>
      <c r="AW22" s="142"/>
      <c r="AX22" s="142"/>
      <c r="AY22" s="142"/>
      <c r="AZ22" s="142"/>
      <c r="BA22" s="142"/>
      <c r="BB22" s="142"/>
      <c r="BC22" s="142"/>
      <c r="BD22" s="142"/>
      <c r="BE22" s="142"/>
      <c r="BF22" s="142"/>
      <c r="BG22" s="142"/>
    </row>
    <row r="23" spans="1:59" s="7" customFormat="1" ht="18.75" customHeight="1" x14ac:dyDescent="0.4">
      <c r="A23" s="1130"/>
      <c r="B23" s="1130"/>
      <c r="C23" s="1130"/>
      <c r="D23" s="1130"/>
      <c r="E23" s="1133"/>
      <c r="F23" s="1123"/>
      <c r="G23" s="614"/>
      <c r="H23" s="612"/>
      <c r="I23" s="612"/>
      <c r="J23" s="612"/>
      <c r="K23" s="617"/>
      <c r="L23" s="1134"/>
      <c r="M23" s="1134"/>
      <c r="N23" s="1134"/>
      <c r="O23" s="1134"/>
      <c r="P23" s="1134"/>
      <c r="Q23" s="1134"/>
      <c r="R23" s="1134"/>
      <c r="S23" s="1121"/>
      <c r="T23" s="1123"/>
      <c r="U23" s="1127"/>
      <c r="V23" s="1128"/>
      <c r="W23" s="1128"/>
      <c r="X23" s="1129"/>
      <c r="Y23" s="1121"/>
      <c r="Z23" s="1123"/>
      <c r="AA23" s="1111"/>
      <c r="AB23" s="1112"/>
      <c r="AC23" s="1118"/>
      <c r="AD23" s="1113"/>
      <c r="AE23" s="1113"/>
      <c r="AF23" s="1113"/>
      <c r="AG23" s="1113"/>
      <c r="AH23" s="1113"/>
      <c r="AI23" s="1113"/>
      <c r="AJ23" s="1113"/>
      <c r="AK23" s="1113"/>
      <c r="AL23" s="1113"/>
      <c r="AM23" s="1113"/>
      <c r="AN23" s="1115"/>
      <c r="AO23" s="1115"/>
      <c r="AP23" s="1115"/>
      <c r="AQ23" s="1115"/>
      <c r="AR23" s="1115"/>
      <c r="AS23" s="1115"/>
      <c r="AT23" s="1136"/>
      <c r="AU23" s="1137"/>
      <c r="AV23" s="142"/>
      <c r="AW23" s="142"/>
      <c r="AX23" s="142"/>
      <c r="AY23" s="142"/>
      <c r="AZ23" s="142"/>
      <c r="BA23" s="142"/>
      <c r="BB23" s="142"/>
      <c r="BC23" s="142"/>
      <c r="BD23" s="142"/>
      <c r="BE23" s="142"/>
      <c r="BF23" s="142"/>
      <c r="BG23" s="142"/>
    </row>
    <row r="24" spans="1:59" s="7" customFormat="1" ht="18.75" customHeight="1" x14ac:dyDescent="0.4">
      <c r="A24" s="1130"/>
      <c r="B24" s="1130"/>
      <c r="C24" s="1130"/>
      <c r="D24" s="1130"/>
      <c r="E24" s="1132"/>
      <c r="F24" s="1122"/>
      <c r="G24" s="613"/>
      <c r="H24" s="611"/>
      <c r="I24" s="611"/>
      <c r="J24" s="611"/>
      <c r="K24" s="616"/>
      <c r="L24" s="1134"/>
      <c r="M24" s="1134"/>
      <c r="N24" s="1134"/>
      <c r="O24" s="1134"/>
      <c r="P24" s="1134"/>
      <c r="Q24" s="1134"/>
      <c r="R24" s="1134"/>
      <c r="S24" s="1120"/>
      <c r="T24" s="1122"/>
      <c r="U24" s="1124"/>
      <c r="V24" s="1125"/>
      <c r="W24" s="1125"/>
      <c r="X24" s="1126"/>
      <c r="Y24" s="1120"/>
      <c r="Z24" s="1122"/>
      <c r="AA24" s="1109"/>
      <c r="AB24" s="1110"/>
      <c r="AC24" s="1118"/>
      <c r="AD24" s="1113"/>
      <c r="AE24" s="1113"/>
      <c r="AF24" s="1113"/>
      <c r="AG24" s="1113"/>
      <c r="AH24" s="1113"/>
      <c r="AI24" s="1113"/>
      <c r="AJ24" s="1113"/>
      <c r="AK24" s="1113"/>
      <c r="AL24" s="1113"/>
      <c r="AM24" s="1113"/>
      <c r="AN24" s="1115"/>
      <c r="AO24" s="1115"/>
      <c r="AP24" s="1115"/>
      <c r="AQ24" s="1115"/>
      <c r="AR24" s="1115"/>
      <c r="AS24" s="1115"/>
      <c r="AT24" s="1105" t="str">
        <f t="shared" ref="AT24" si="7">IF(SUM(AD24:AS25)=0,"",SUM(AD24:AS25))</f>
        <v/>
      </c>
      <c r="AU24" s="1106"/>
      <c r="AV24" s="142"/>
      <c r="AW24" s="142"/>
      <c r="AX24" s="142"/>
      <c r="AY24" s="142"/>
      <c r="AZ24" s="142"/>
      <c r="BA24" s="142"/>
      <c r="BB24" s="142"/>
      <c r="BC24" s="142"/>
      <c r="BD24" s="142"/>
      <c r="BE24" s="142"/>
      <c r="BF24" s="142"/>
      <c r="BG24" s="142"/>
    </row>
    <row r="25" spans="1:59" s="7" customFormat="1" ht="18.75" customHeight="1" x14ac:dyDescent="0.4">
      <c r="A25" s="1130"/>
      <c r="B25" s="1130"/>
      <c r="C25" s="1130"/>
      <c r="D25" s="1130"/>
      <c r="E25" s="1133"/>
      <c r="F25" s="1123"/>
      <c r="G25" s="614"/>
      <c r="H25" s="612"/>
      <c r="I25" s="612"/>
      <c r="J25" s="612"/>
      <c r="K25" s="617"/>
      <c r="L25" s="1134"/>
      <c r="M25" s="1134"/>
      <c r="N25" s="1134"/>
      <c r="O25" s="1134"/>
      <c r="P25" s="1134"/>
      <c r="Q25" s="1134"/>
      <c r="R25" s="1134"/>
      <c r="S25" s="1121"/>
      <c r="T25" s="1123"/>
      <c r="U25" s="1127"/>
      <c r="V25" s="1128"/>
      <c r="W25" s="1128"/>
      <c r="X25" s="1129"/>
      <c r="Y25" s="1121"/>
      <c r="Z25" s="1123"/>
      <c r="AA25" s="1111"/>
      <c r="AB25" s="1112"/>
      <c r="AC25" s="1118"/>
      <c r="AD25" s="1113"/>
      <c r="AE25" s="1113"/>
      <c r="AF25" s="1113"/>
      <c r="AG25" s="1113"/>
      <c r="AH25" s="1113"/>
      <c r="AI25" s="1113"/>
      <c r="AJ25" s="1113"/>
      <c r="AK25" s="1113"/>
      <c r="AL25" s="1113"/>
      <c r="AM25" s="1113"/>
      <c r="AN25" s="1115"/>
      <c r="AO25" s="1115"/>
      <c r="AP25" s="1115"/>
      <c r="AQ25" s="1115"/>
      <c r="AR25" s="1115"/>
      <c r="AS25" s="1115"/>
      <c r="AT25" s="1136"/>
      <c r="AU25" s="1137"/>
      <c r="AV25" s="142"/>
      <c r="AW25" s="142"/>
      <c r="AX25" s="142"/>
      <c r="AY25" s="142"/>
      <c r="AZ25" s="142"/>
      <c r="BA25" s="142"/>
      <c r="BB25" s="142"/>
      <c r="BC25" s="142"/>
      <c r="BD25" s="142"/>
      <c r="BE25" s="142"/>
      <c r="BF25" s="142"/>
      <c r="BG25" s="142"/>
    </row>
    <row r="26" spans="1:59" s="7" customFormat="1" ht="18.75" customHeight="1" x14ac:dyDescent="0.4">
      <c r="A26" s="1130"/>
      <c r="B26" s="1130"/>
      <c r="C26" s="1130"/>
      <c r="D26" s="1130"/>
      <c r="E26" s="1132"/>
      <c r="F26" s="1122"/>
      <c r="G26" s="613"/>
      <c r="H26" s="611"/>
      <c r="I26" s="611"/>
      <c r="J26" s="611"/>
      <c r="K26" s="616"/>
      <c r="L26" s="1134"/>
      <c r="M26" s="1134"/>
      <c r="N26" s="1134"/>
      <c r="O26" s="1134"/>
      <c r="P26" s="1134"/>
      <c r="Q26" s="1134"/>
      <c r="R26" s="1134"/>
      <c r="S26" s="1120"/>
      <c r="T26" s="1122"/>
      <c r="U26" s="1124"/>
      <c r="V26" s="1125"/>
      <c r="W26" s="1125"/>
      <c r="X26" s="1126"/>
      <c r="Y26" s="1120"/>
      <c r="Z26" s="1122"/>
      <c r="AA26" s="1109"/>
      <c r="AB26" s="1110"/>
      <c r="AC26" s="1118"/>
      <c r="AD26" s="1113"/>
      <c r="AE26" s="1113"/>
      <c r="AF26" s="1113"/>
      <c r="AG26" s="1113"/>
      <c r="AH26" s="1113"/>
      <c r="AI26" s="1113"/>
      <c r="AJ26" s="1113"/>
      <c r="AK26" s="1113"/>
      <c r="AL26" s="1113"/>
      <c r="AM26" s="1113"/>
      <c r="AN26" s="1115"/>
      <c r="AO26" s="1115"/>
      <c r="AP26" s="1115"/>
      <c r="AQ26" s="1115"/>
      <c r="AR26" s="1115"/>
      <c r="AS26" s="1115"/>
      <c r="AT26" s="1105" t="str">
        <f t="shared" ref="AT26" si="8">IF(SUM(AD26:AS27)=0,"",SUM(AD26:AS27))</f>
        <v/>
      </c>
      <c r="AU26" s="1106"/>
      <c r="AV26" s="142"/>
      <c r="AW26" s="142"/>
      <c r="AX26" s="142"/>
      <c r="AY26" s="142"/>
      <c r="AZ26" s="142"/>
      <c r="BA26" s="142"/>
      <c r="BB26" s="142"/>
      <c r="BC26" s="142"/>
      <c r="BD26" s="142"/>
      <c r="BE26" s="142"/>
      <c r="BF26" s="142"/>
      <c r="BG26" s="142"/>
    </row>
    <row r="27" spans="1:59" s="7" customFormat="1" ht="18.75" customHeight="1" x14ac:dyDescent="0.4">
      <c r="A27" s="1130"/>
      <c r="B27" s="1130"/>
      <c r="C27" s="1130"/>
      <c r="D27" s="1130"/>
      <c r="E27" s="1133"/>
      <c r="F27" s="1123"/>
      <c r="G27" s="614"/>
      <c r="H27" s="612"/>
      <c r="I27" s="612"/>
      <c r="J27" s="612"/>
      <c r="K27" s="617"/>
      <c r="L27" s="1134"/>
      <c r="M27" s="1134"/>
      <c r="N27" s="1134"/>
      <c r="O27" s="1134"/>
      <c r="P27" s="1134"/>
      <c r="Q27" s="1134"/>
      <c r="R27" s="1134"/>
      <c r="S27" s="1121"/>
      <c r="T27" s="1123"/>
      <c r="U27" s="1127"/>
      <c r="V27" s="1128"/>
      <c r="W27" s="1128"/>
      <c r="X27" s="1129"/>
      <c r="Y27" s="1121"/>
      <c r="Z27" s="1123"/>
      <c r="AA27" s="1111"/>
      <c r="AB27" s="1112"/>
      <c r="AC27" s="1118"/>
      <c r="AD27" s="1113"/>
      <c r="AE27" s="1113"/>
      <c r="AF27" s="1113"/>
      <c r="AG27" s="1113"/>
      <c r="AH27" s="1113"/>
      <c r="AI27" s="1113"/>
      <c r="AJ27" s="1113"/>
      <c r="AK27" s="1113"/>
      <c r="AL27" s="1113"/>
      <c r="AM27" s="1113"/>
      <c r="AN27" s="1115"/>
      <c r="AO27" s="1115"/>
      <c r="AP27" s="1115"/>
      <c r="AQ27" s="1115"/>
      <c r="AR27" s="1115"/>
      <c r="AS27" s="1115"/>
      <c r="AT27" s="1136"/>
      <c r="AU27" s="1137"/>
      <c r="AV27" s="142"/>
      <c r="AW27" s="142"/>
      <c r="AX27" s="142"/>
      <c r="AY27" s="142"/>
      <c r="AZ27" s="142"/>
      <c r="BA27" s="142"/>
      <c r="BB27" s="142"/>
      <c r="BC27" s="142"/>
      <c r="BD27" s="142"/>
      <c r="BE27" s="142"/>
      <c r="BF27" s="142"/>
      <c r="BG27" s="142"/>
    </row>
    <row r="28" spans="1:59" s="7" customFormat="1" ht="18.75" customHeight="1" x14ac:dyDescent="0.4">
      <c r="A28" s="1130"/>
      <c r="B28" s="1130"/>
      <c r="C28" s="1130"/>
      <c r="D28" s="1130"/>
      <c r="E28" s="1132"/>
      <c r="F28" s="1122"/>
      <c r="G28" s="613"/>
      <c r="H28" s="611"/>
      <c r="I28" s="611"/>
      <c r="J28" s="611"/>
      <c r="K28" s="616"/>
      <c r="L28" s="1134"/>
      <c r="M28" s="1134"/>
      <c r="N28" s="1134"/>
      <c r="O28" s="1134"/>
      <c r="P28" s="1134"/>
      <c r="Q28" s="1134"/>
      <c r="R28" s="1134"/>
      <c r="S28" s="1120"/>
      <c r="T28" s="1122"/>
      <c r="U28" s="1124"/>
      <c r="V28" s="1125"/>
      <c r="W28" s="1125"/>
      <c r="X28" s="1126"/>
      <c r="Y28" s="1120"/>
      <c r="Z28" s="1122"/>
      <c r="AA28" s="1109"/>
      <c r="AB28" s="1110"/>
      <c r="AC28" s="1118"/>
      <c r="AD28" s="1113"/>
      <c r="AE28" s="1113"/>
      <c r="AF28" s="1113"/>
      <c r="AG28" s="1113"/>
      <c r="AH28" s="1113"/>
      <c r="AI28" s="1113"/>
      <c r="AJ28" s="1113"/>
      <c r="AK28" s="1113"/>
      <c r="AL28" s="1113"/>
      <c r="AM28" s="1113"/>
      <c r="AN28" s="1115"/>
      <c r="AO28" s="1115"/>
      <c r="AP28" s="1115"/>
      <c r="AQ28" s="1115"/>
      <c r="AR28" s="1115"/>
      <c r="AS28" s="1115"/>
      <c r="AT28" s="1105" t="str">
        <f t="shared" ref="AT28" si="9">IF(SUM(AD28:AS29)=0,"",SUM(AD28:AS29))</f>
        <v/>
      </c>
      <c r="AU28" s="1106"/>
      <c r="AV28" s="142"/>
      <c r="AW28" s="142"/>
      <c r="AX28" s="142"/>
      <c r="AY28" s="142"/>
      <c r="AZ28" s="142"/>
      <c r="BA28" s="142"/>
      <c r="BB28" s="142"/>
      <c r="BC28" s="142"/>
      <c r="BD28" s="142"/>
      <c r="BE28" s="142"/>
      <c r="BF28" s="142"/>
      <c r="BG28" s="142"/>
    </row>
    <row r="29" spans="1:59" s="7" customFormat="1" ht="18.75" customHeight="1" x14ac:dyDescent="0.4">
      <c r="A29" s="1130"/>
      <c r="B29" s="1130"/>
      <c r="C29" s="1130"/>
      <c r="D29" s="1130"/>
      <c r="E29" s="1133"/>
      <c r="F29" s="1123"/>
      <c r="G29" s="614"/>
      <c r="H29" s="612"/>
      <c r="I29" s="612"/>
      <c r="J29" s="612"/>
      <c r="K29" s="617"/>
      <c r="L29" s="1134"/>
      <c r="M29" s="1134"/>
      <c r="N29" s="1134"/>
      <c r="O29" s="1134"/>
      <c r="P29" s="1134"/>
      <c r="Q29" s="1134"/>
      <c r="R29" s="1134"/>
      <c r="S29" s="1121"/>
      <c r="T29" s="1123"/>
      <c r="U29" s="1127"/>
      <c r="V29" s="1128"/>
      <c r="W29" s="1128"/>
      <c r="X29" s="1129"/>
      <c r="Y29" s="1121"/>
      <c r="Z29" s="1123"/>
      <c r="AA29" s="1111"/>
      <c r="AB29" s="1112"/>
      <c r="AC29" s="1118"/>
      <c r="AD29" s="1113"/>
      <c r="AE29" s="1113"/>
      <c r="AF29" s="1113"/>
      <c r="AG29" s="1113"/>
      <c r="AH29" s="1113"/>
      <c r="AI29" s="1113"/>
      <c r="AJ29" s="1113"/>
      <c r="AK29" s="1113"/>
      <c r="AL29" s="1113"/>
      <c r="AM29" s="1113"/>
      <c r="AN29" s="1115"/>
      <c r="AO29" s="1115"/>
      <c r="AP29" s="1115"/>
      <c r="AQ29" s="1115"/>
      <c r="AR29" s="1115"/>
      <c r="AS29" s="1115"/>
      <c r="AT29" s="1136"/>
      <c r="AU29" s="1137"/>
      <c r="AV29" s="142"/>
      <c r="AW29" s="142"/>
      <c r="AX29" s="142"/>
      <c r="AY29" s="142"/>
      <c r="AZ29" s="142"/>
      <c r="BA29" s="142"/>
      <c r="BB29" s="142"/>
      <c r="BC29" s="142"/>
      <c r="BD29" s="142"/>
      <c r="BE29" s="142"/>
      <c r="BF29" s="142"/>
      <c r="BG29" s="142"/>
    </row>
    <row r="30" spans="1:59" s="7" customFormat="1" ht="18.75" customHeight="1" x14ac:dyDescent="0.4">
      <c r="A30" s="1130"/>
      <c r="B30" s="1130"/>
      <c r="C30" s="1130"/>
      <c r="D30" s="1130"/>
      <c r="E30" s="1132"/>
      <c r="F30" s="1122"/>
      <c r="G30" s="613"/>
      <c r="H30" s="611"/>
      <c r="I30" s="611"/>
      <c r="J30" s="611"/>
      <c r="K30" s="616"/>
      <c r="L30" s="1134"/>
      <c r="M30" s="1134"/>
      <c r="N30" s="1134"/>
      <c r="O30" s="1134"/>
      <c r="P30" s="1134"/>
      <c r="Q30" s="1134"/>
      <c r="R30" s="1134"/>
      <c r="S30" s="1120"/>
      <c r="T30" s="1122"/>
      <c r="U30" s="1124"/>
      <c r="V30" s="1125"/>
      <c r="W30" s="1125"/>
      <c r="X30" s="1126"/>
      <c r="Y30" s="1120"/>
      <c r="Z30" s="1122"/>
      <c r="AA30" s="1109"/>
      <c r="AB30" s="1110"/>
      <c r="AC30" s="1118"/>
      <c r="AD30" s="1113"/>
      <c r="AE30" s="1113"/>
      <c r="AF30" s="1113"/>
      <c r="AG30" s="1113"/>
      <c r="AH30" s="1113"/>
      <c r="AI30" s="1113"/>
      <c r="AJ30" s="1113"/>
      <c r="AK30" s="1113"/>
      <c r="AL30" s="1113"/>
      <c r="AM30" s="1113"/>
      <c r="AN30" s="1115"/>
      <c r="AO30" s="1115"/>
      <c r="AP30" s="1115"/>
      <c r="AQ30" s="1115"/>
      <c r="AR30" s="1115"/>
      <c r="AS30" s="1115"/>
      <c r="AT30" s="1105" t="str">
        <f t="shared" ref="AT30" si="10">IF(SUM(AD30:AS31)=0,"",SUM(AD30:AS31))</f>
        <v/>
      </c>
      <c r="AU30" s="1106"/>
      <c r="AV30" s="142"/>
      <c r="AW30" s="142"/>
      <c r="AX30" s="142"/>
      <c r="AY30" s="142"/>
      <c r="AZ30" s="142"/>
      <c r="BA30" s="142"/>
      <c r="BB30" s="142"/>
      <c r="BC30" s="142"/>
      <c r="BD30" s="142"/>
      <c r="BE30" s="142"/>
      <c r="BF30" s="142"/>
      <c r="BG30" s="142"/>
    </row>
    <row r="31" spans="1:59" s="7" customFormat="1" ht="18.75" customHeight="1" x14ac:dyDescent="0.4">
      <c r="A31" s="1130"/>
      <c r="B31" s="1130"/>
      <c r="C31" s="1130"/>
      <c r="D31" s="1130"/>
      <c r="E31" s="1133"/>
      <c r="F31" s="1123"/>
      <c r="G31" s="614"/>
      <c r="H31" s="612"/>
      <c r="I31" s="612"/>
      <c r="J31" s="612"/>
      <c r="K31" s="617"/>
      <c r="L31" s="1134"/>
      <c r="M31" s="1134"/>
      <c r="N31" s="1134"/>
      <c r="O31" s="1134"/>
      <c r="P31" s="1134"/>
      <c r="Q31" s="1134"/>
      <c r="R31" s="1134"/>
      <c r="S31" s="1121"/>
      <c r="T31" s="1123"/>
      <c r="U31" s="1127"/>
      <c r="V31" s="1128"/>
      <c r="W31" s="1128"/>
      <c r="X31" s="1129"/>
      <c r="Y31" s="1121"/>
      <c r="Z31" s="1123"/>
      <c r="AA31" s="1111"/>
      <c r="AB31" s="1112"/>
      <c r="AC31" s="1118"/>
      <c r="AD31" s="1113"/>
      <c r="AE31" s="1113"/>
      <c r="AF31" s="1113"/>
      <c r="AG31" s="1113"/>
      <c r="AH31" s="1113"/>
      <c r="AI31" s="1113"/>
      <c r="AJ31" s="1113"/>
      <c r="AK31" s="1113"/>
      <c r="AL31" s="1113"/>
      <c r="AM31" s="1113"/>
      <c r="AN31" s="1115"/>
      <c r="AO31" s="1115"/>
      <c r="AP31" s="1115"/>
      <c r="AQ31" s="1115"/>
      <c r="AR31" s="1115"/>
      <c r="AS31" s="1115"/>
      <c r="AT31" s="1136"/>
      <c r="AU31" s="1137"/>
      <c r="AV31" s="142"/>
      <c r="AW31" s="142"/>
      <c r="AX31" s="142"/>
      <c r="AY31" s="142"/>
      <c r="AZ31" s="142"/>
      <c r="BA31" s="142"/>
      <c r="BB31" s="142"/>
      <c r="BC31" s="142"/>
      <c r="BD31" s="142"/>
      <c r="BE31" s="142"/>
      <c r="BF31" s="142"/>
      <c r="BG31" s="142"/>
    </row>
    <row r="32" spans="1:59" s="7" customFormat="1" ht="18.75" customHeight="1" x14ac:dyDescent="0.4">
      <c r="A32" s="1130"/>
      <c r="B32" s="1130"/>
      <c r="C32" s="1130"/>
      <c r="D32" s="1130"/>
      <c r="E32" s="1132"/>
      <c r="F32" s="1122"/>
      <c r="G32" s="613"/>
      <c r="H32" s="611"/>
      <c r="I32" s="611"/>
      <c r="J32" s="611"/>
      <c r="K32" s="616"/>
      <c r="L32" s="1134"/>
      <c r="M32" s="1134"/>
      <c r="N32" s="1134"/>
      <c r="O32" s="1134"/>
      <c r="P32" s="1134"/>
      <c r="Q32" s="1134"/>
      <c r="R32" s="1134"/>
      <c r="S32" s="1120"/>
      <c r="T32" s="1122"/>
      <c r="U32" s="1124"/>
      <c r="V32" s="1125"/>
      <c r="W32" s="1125"/>
      <c r="X32" s="1126"/>
      <c r="Y32" s="1120"/>
      <c r="Z32" s="1122"/>
      <c r="AA32" s="1109"/>
      <c r="AB32" s="1110"/>
      <c r="AC32" s="1118"/>
      <c r="AD32" s="1113"/>
      <c r="AE32" s="1113"/>
      <c r="AF32" s="1113"/>
      <c r="AG32" s="1113"/>
      <c r="AH32" s="1113"/>
      <c r="AI32" s="1113"/>
      <c r="AJ32" s="1113"/>
      <c r="AK32" s="1113"/>
      <c r="AL32" s="1113"/>
      <c r="AM32" s="1113"/>
      <c r="AN32" s="1115"/>
      <c r="AO32" s="1115"/>
      <c r="AP32" s="1115"/>
      <c r="AQ32" s="1115"/>
      <c r="AR32" s="1115"/>
      <c r="AS32" s="1115"/>
      <c r="AT32" s="1105" t="str">
        <f t="shared" ref="AT32" si="11">IF(SUM(AD32:AS33)=0,"",SUM(AD32:AS33))</f>
        <v/>
      </c>
      <c r="AU32" s="1106"/>
      <c r="AV32" s="142"/>
      <c r="AW32" s="142"/>
      <c r="AX32" s="142"/>
      <c r="AY32" s="142"/>
      <c r="AZ32" s="142"/>
      <c r="BA32" s="142"/>
      <c r="BB32" s="142"/>
      <c r="BC32" s="142"/>
      <c r="BD32" s="142"/>
      <c r="BE32" s="142"/>
      <c r="BF32" s="142"/>
      <c r="BG32" s="142"/>
    </row>
    <row r="33" spans="1:59" s="7" customFormat="1" ht="18.75" customHeight="1" x14ac:dyDescent="0.4">
      <c r="A33" s="1130"/>
      <c r="B33" s="1130"/>
      <c r="C33" s="1130"/>
      <c r="D33" s="1130"/>
      <c r="E33" s="1133"/>
      <c r="F33" s="1123"/>
      <c r="G33" s="614"/>
      <c r="H33" s="612"/>
      <c r="I33" s="612"/>
      <c r="J33" s="612"/>
      <c r="K33" s="617"/>
      <c r="L33" s="1134"/>
      <c r="M33" s="1134"/>
      <c r="N33" s="1134"/>
      <c r="O33" s="1134"/>
      <c r="P33" s="1134"/>
      <c r="Q33" s="1134"/>
      <c r="R33" s="1134"/>
      <c r="S33" s="1121"/>
      <c r="T33" s="1123"/>
      <c r="U33" s="1127"/>
      <c r="V33" s="1128"/>
      <c r="W33" s="1128"/>
      <c r="X33" s="1129"/>
      <c r="Y33" s="1121"/>
      <c r="Z33" s="1123"/>
      <c r="AA33" s="1111"/>
      <c r="AB33" s="1112"/>
      <c r="AC33" s="1118"/>
      <c r="AD33" s="1113"/>
      <c r="AE33" s="1113"/>
      <c r="AF33" s="1113"/>
      <c r="AG33" s="1113"/>
      <c r="AH33" s="1113"/>
      <c r="AI33" s="1113"/>
      <c r="AJ33" s="1113"/>
      <c r="AK33" s="1113"/>
      <c r="AL33" s="1113"/>
      <c r="AM33" s="1113"/>
      <c r="AN33" s="1115"/>
      <c r="AO33" s="1115"/>
      <c r="AP33" s="1115"/>
      <c r="AQ33" s="1115"/>
      <c r="AR33" s="1115"/>
      <c r="AS33" s="1115"/>
      <c r="AT33" s="1136"/>
      <c r="AU33" s="1137"/>
      <c r="AV33" s="142"/>
      <c r="AW33" s="142"/>
      <c r="AX33" s="142"/>
      <c r="AY33" s="142"/>
      <c r="AZ33" s="142"/>
      <c r="BA33" s="142"/>
      <c r="BB33" s="142"/>
      <c r="BC33" s="142"/>
      <c r="BD33" s="142"/>
      <c r="BE33" s="142"/>
      <c r="BF33" s="142"/>
      <c r="BG33" s="142"/>
    </row>
    <row r="34" spans="1:59" s="7" customFormat="1" ht="18.75" customHeight="1" x14ac:dyDescent="0.4">
      <c r="A34" s="1130"/>
      <c r="B34" s="1130"/>
      <c r="C34" s="1130"/>
      <c r="D34" s="1130"/>
      <c r="E34" s="1132"/>
      <c r="F34" s="1122"/>
      <c r="G34" s="613"/>
      <c r="H34" s="611"/>
      <c r="I34" s="611"/>
      <c r="J34" s="611"/>
      <c r="K34" s="616"/>
      <c r="L34" s="1134"/>
      <c r="M34" s="1134"/>
      <c r="N34" s="1134"/>
      <c r="O34" s="1134"/>
      <c r="P34" s="1134"/>
      <c r="Q34" s="1134"/>
      <c r="R34" s="1134"/>
      <c r="S34" s="1120"/>
      <c r="T34" s="1122"/>
      <c r="U34" s="1124"/>
      <c r="V34" s="1125"/>
      <c r="W34" s="1125"/>
      <c r="X34" s="1126"/>
      <c r="Y34" s="1120"/>
      <c r="Z34" s="1122"/>
      <c r="AA34" s="1109"/>
      <c r="AB34" s="1110"/>
      <c r="AC34" s="1118"/>
      <c r="AD34" s="1113"/>
      <c r="AE34" s="1113"/>
      <c r="AF34" s="1113"/>
      <c r="AG34" s="1113"/>
      <c r="AH34" s="1113"/>
      <c r="AI34" s="1113"/>
      <c r="AJ34" s="1113"/>
      <c r="AK34" s="1113"/>
      <c r="AL34" s="1113"/>
      <c r="AM34" s="1113"/>
      <c r="AN34" s="1115"/>
      <c r="AO34" s="1115"/>
      <c r="AP34" s="1115"/>
      <c r="AQ34" s="1115"/>
      <c r="AR34" s="1115"/>
      <c r="AS34" s="1115"/>
      <c r="AT34" s="1105" t="str">
        <f t="shared" ref="AT34" si="12">IF(SUM(AD34:AS35)=0,"",SUM(AD34:AS35))</f>
        <v/>
      </c>
      <c r="AU34" s="1106"/>
      <c r="AV34" s="142"/>
      <c r="AW34" s="142"/>
      <c r="AX34" s="142"/>
      <c r="AY34" s="142"/>
      <c r="AZ34" s="142"/>
      <c r="BA34" s="142"/>
      <c r="BB34" s="142"/>
      <c r="BC34" s="142"/>
      <c r="BD34" s="142"/>
      <c r="BE34" s="142"/>
      <c r="BF34" s="142"/>
      <c r="BG34" s="142"/>
    </row>
    <row r="35" spans="1:59" s="7" customFormat="1" ht="18.75" customHeight="1" x14ac:dyDescent="0.4">
      <c r="A35" s="1130"/>
      <c r="B35" s="1130"/>
      <c r="C35" s="1130"/>
      <c r="D35" s="1130"/>
      <c r="E35" s="1133"/>
      <c r="F35" s="1123"/>
      <c r="G35" s="614"/>
      <c r="H35" s="612"/>
      <c r="I35" s="612"/>
      <c r="J35" s="612"/>
      <c r="K35" s="617"/>
      <c r="L35" s="1134"/>
      <c r="M35" s="1134"/>
      <c r="N35" s="1134"/>
      <c r="O35" s="1134"/>
      <c r="P35" s="1134"/>
      <c r="Q35" s="1134"/>
      <c r="R35" s="1134"/>
      <c r="S35" s="1121"/>
      <c r="T35" s="1123"/>
      <c r="U35" s="1127"/>
      <c r="V35" s="1128"/>
      <c r="W35" s="1128"/>
      <c r="X35" s="1129"/>
      <c r="Y35" s="1121"/>
      <c r="Z35" s="1123"/>
      <c r="AA35" s="1111"/>
      <c r="AB35" s="1112"/>
      <c r="AC35" s="1118"/>
      <c r="AD35" s="1113"/>
      <c r="AE35" s="1113"/>
      <c r="AF35" s="1113"/>
      <c r="AG35" s="1113"/>
      <c r="AH35" s="1113"/>
      <c r="AI35" s="1113"/>
      <c r="AJ35" s="1113"/>
      <c r="AK35" s="1113"/>
      <c r="AL35" s="1113"/>
      <c r="AM35" s="1113"/>
      <c r="AN35" s="1115"/>
      <c r="AO35" s="1115"/>
      <c r="AP35" s="1115"/>
      <c r="AQ35" s="1115"/>
      <c r="AR35" s="1115"/>
      <c r="AS35" s="1115"/>
      <c r="AT35" s="1136"/>
      <c r="AU35" s="1137"/>
      <c r="AV35" s="142"/>
      <c r="AW35" s="142"/>
      <c r="AX35" s="142"/>
      <c r="AY35" s="142"/>
      <c r="AZ35" s="142"/>
      <c r="BA35" s="142"/>
      <c r="BB35" s="142"/>
      <c r="BC35" s="142"/>
      <c r="BD35" s="142"/>
      <c r="BE35" s="142"/>
      <c r="BF35" s="142"/>
      <c r="BG35" s="142"/>
    </row>
    <row r="36" spans="1:59" s="7" customFormat="1" ht="18.75" customHeight="1" x14ac:dyDescent="0.4">
      <c r="A36" s="1130"/>
      <c r="B36" s="1130"/>
      <c r="C36" s="1130"/>
      <c r="D36" s="1130"/>
      <c r="E36" s="1132"/>
      <c r="F36" s="1122"/>
      <c r="G36" s="613"/>
      <c r="H36" s="611"/>
      <c r="I36" s="611"/>
      <c r="J36" s="611"/>
      <c r="K36" s="616"/>
      <c r="L36" s="1134"/>
      <c r="M36" s="1134"/>
      <c r="N36" s="1134"/>
      <c r="O36" s="1134"/>
      <c r="P36" s="1134"/>
      <c r="Q36" s="1134"/>
      <c r="R36" s="1134"/>
      <c r="S36" s="1120"/>
      <c r="T36" s="1122"/>
      <c r="U36" s="1124"/>
      <c r="V36" s="1125"/>
      <c r="W36" s="1125"/>
      <c r="X36" s="1126"/>
      <c r="Y36" s="1120"/>
      <c r="Z36" s="1122"/>
      <c r="AA36" s="1109"/>
      <c r="AB36" s="1110"/>
      <c r="AC36" s="1118"/>
      <c r="AD36" s="1113"/>
      <c r="AE36" s="1113"/>
      <c r="AF36" s="1113"/>
      <c r="AG36" s="1113"/>
      <c r="AH36" s="1113"/>
      <c r="AI36" s="1113"/>
      <c r="AJ36" s="1113"/>
      <c r="AK36" s="1113"/>
      <c r="AL36" s="1113"/>
      <c r="AM36" s="1113"/>
      <c r="AN36" s="1115"/>
      <c r="AO36" s="1115"/>
      <c r="AP36" s="1115"/>
      <c r="AQ36" s="1115"/>
      <c r="AR36" s="1115"/>
      <c r="AS36" s="1115"/>
      <c r="AT36" s="1105" t="str">
        <f t="shared" ref="AT36" si="13">IF(SUM(AD36:AS37)=0,"",SUM(AD36:AS37))</f>
        <v/>
      </c>
      <c r="AU36" s="1106"/>
      <c r="AV36" s="142"/>
      <c r="AW36" s="142"/>
      <c r="AX36" s="142"/>
      <c r="AY36" s="142"/>
      <c r="AZ36" s="142"/>
      <c r="BA36" s="142"/>
      <c r="BB36" s="142"/>
      <c r="BC36" s="142"/>
      <c r="BD36" s="142"/>
      <c r="BE36" s="142"/>
      <c r="BF36" s="142"/>
      <c r="BG36" s="142"/>
    </row>
    <row r="37" spans="1:59" s="7" customFormat="1" ht="18.75" customHeight="1" x14ac:dyDescent="0.4">
      <c r="A37" s="1130"/>
      <c r="B37" s="1130"/>
      <c r="C37" s="1130"/>
      <c r="D37" s="1130"/>
      <c r="E37" s="1133"/>
      <c r="F37" s="1123"/>
      <c r="G37" s="614"/>
      <c r="H37" s="612"/>
      <c r="I37" s="612"/>
      <c r="J37" s="612"/>
      <c r="K37" s="617"/>
      <c r="L37" s="1134"/>
      <c r="M37" s="1134"/>
      <c r="N37" s="1134"/>
      <c r="O37" s="1134"/>
      <c r="P37" s="1134"/>
      <c r="Q37" s="1134"/>
      <c r="R37" s="1134"/>
      <c r="S37" s="1121"/>
      <c r="T37" s="1123"/>
      <c r="U37" s="1127"/>
      <c r="V37" s="1128"/>
      <c r="W37" s="1128"/>
      <c r="X37" s="1129"/>
      <c r="Y37" s="1121"/>
      <c r="Z37" s="1123"/>
      <c r="AA37" s="1111"/>
      <c r="AB37" s="1112"/>
      <c r="AC37" s="1118"/>
      <c r="AD37" s="1113"/>
      <c r="AE37" s="1113"/>
      <c r="AF37" s="1113"/>
      <c r="AG37" s="1113"/>
      <c r="AH37" s="1113"/>
      <c r="AI37" s="1113"/>
      <c r="AJ37" s="1113"/>
      <c r="AK37" s="1113"/>
      <c r="AL37" s="1113"/>
      <c r="AM37" s="1113"/>
      <c r="AN37" s="1115"/>
      <c r="AO37" s="1115"/>
      <c r="AP37" s="1115"/>
      <c r="AQ37" s="1115"/>
      <c r="AR37" s="1115"/>
      <c r="AS37" s="1115"/>
      <c r="AT37" s="1136"/>
      <c r="AU37" s="1137"/>
      <c r="AV37" s="142"/>
      <c r="AW37" s="142"/>
      <c r="AX37" s="142"/>
      <c r="AY37" s="142"/>
      <c r="AZ37" s="142"/>
      <c r="BA37" s="142"/>
      <c r="BB37" s="142"/>
      <c r="BC37" s="142"/>
      <c r="BD37" s="142"/>
      <c r="BE37" s="142"/>
      <c r="BF37" s="142"/>
      <c r="BG37" s="142"/>
    </row>
    <row r="38" spans="1:59" s="7" customFormat="1" ht="18.75" customHeight="1" x14ac:dyDescent="0.4">
      <c r="A38" s="1130"/>
      <c r="B38" s="1130"/>
      <c r="C38" s="1130"/>
      <c r="D38" s="1130"/>
      <c r="E38" s="1132"/>
      <c r="F38" s="1122"/>
      <c r="G38" s="613"/>
      <c r="H38" s="611"/>
      <c r="I38" s="611"/>
      <c r="J38" s="611"/>
      <c r="K38" s="616"/>
      <c r="L38" s="1134"/>
      <c r="M38" s="1134"/>
      <c r="N38" s="1134"/>
      <c r="O38" s="1134"/>
      <c r="P38" s="1134"/>
      <c r="Q38" s="1134"/>
      <c r="R38" s="1134"/>
      <c r="S38" s="1120"/>
      <c r="T38" s="1122"/>
      <c r="U38" s="1124"/>
      <c r="V38" s="1125"/>
      <c r="W38" s="1125"/>
      <c r="X38" s="1126"/>
      <c r="Y38" s="1120"/>
      <c r="Z38" s="1122"/>
      <c r="AA38" s="1109"/>
      <c r="AB38" s="1110"/>
      <c r="AC38" s="1118"/>
      <c r="AD38" s="1113"/>
      <c r="AE38" s="1113"/>
      <c r="AF38" s="1113"/>
      <c r="AG38" s="1113"/>
      <c r="AH38" s="1113"/>
      <c r="AI38" s="1113"/>
      <c r="AJ38" s="1113"/>
      <c r="AK38" s="1113"/>
      <c r="AL38" s="1113"/>
      <c r="AM38" s="1113"/>
      <c r="AN38" s="1115"/>
      <c r="AO38" s="1115"/>
      <c r="AP38" s="1115"/>
      <c r="AQ38" s="1115"/>
      <c r="AR38" s="1115"/>
      <c r="AS38" s="1115"/>
      <c r="AT38" s="1105" t="str">
        <f t="shared" ref="AT38" si="14">IF(SUM(AD38:AS39)=0,"",SUM(AD38:AS39))</f>
        <v/>
      </c>
      <c r="AU38" s="1106"/>
      <c r="AV38" s="142"/>
      <c r="AW38" s="142"/>
      <c r="AX38" s="142"/>
      <c r="AY38" s="142"/>
      <c r="AZ38" s="142"/>
      <c r="BA38" s="142"/>
      <c r="BB38" s="142"/>
      <c r="BC38" s="142"/>
      <c r="BD38" s="142"/>
      <c r="BE38" s="142"/>
      <c r="BF38" s="142"/>
      <c r="BG38" s="142"/>
    </row>
    <row r="39" spans="1:59" s="7" customFormat="1" ht="18.75" customHeight="1" x14ac:dyDescent="0.4">
      <c r="A39" s="1130"/>
      <c r="B39" s="1130"/>
      <c r="C39" s="1130"/>
      <c r="D39" s="1130"/>
      <c r="E39" s="1133"/>
      <c r="F39" s="1123"/>
      <c r="G39" s="614"/>
      <c r="H39" s="612"/>
      <c r="I39" s="612"/>
      <c r="J39" s="612"/>
      <c r="K39" s="617"/>
      <c r="L39" s="1134"/>
      <c r="M39" s="1134"/>
      <c r="N39" s="1134"/>
      <c r="O39" s="1134"/>
      <c r="P39" s="1134"/>
      <c r="Q39" s="1134"/>
      <c r="R39" s="1134"/>
      <c r="S39" s="1121"/>
      <c r="T39" s="1123"/>
      <c r="U39" s="1127"/>
      <c r="V39" s="1128"/>
      <c r="W39" s="1128"/>
      <c r="X39" s="1129"/>
      <c r="Y39" s="1121"/>
      <c r="Z39" s="1123"/>
      <c r="AA39" s="1111"/>
      <c r="AB39" s="1112"/>
      <c r="AC39" s="1118"/>
      <c r="AD39" s="1113"/>
      <c r="AE39" s="1113"/>
      <c r="AF39" s="1113"/>
      <c r="AG39" s="1113"/>
      <c r="AH39" s="1113"/>
      <c r="AI39" s="1113"/>
      <c r="AJ39" s="1113"/>
      <c r="AK39" s="1113"/>
      <c r="AL39" s="1113"/>
      <c r="AM39" s="1113"/>
      <c r="AN39" s="1115"/>
      <c r="AO39" s="1115"/>
      <c r="AP39" s="1115"/>
      <c r="AQ39" s="1115"/>
      <c r="AR39" s="1115"/>
      <c r="AS39" s="1115"/>
      <c r="AT39" s="1136"/>
      <c r="AU39" s="1137"/>
      <c r="AV39" s="142"/>
      <c r="AW39" s="142"/>
      <c r="AX39" s="142"/>
      <c r="AY39" s="142"/>
      <c r="AZ39" s="142"/>
      <c r="BA39" s="142"/>
      <c r="BB39" s="142"/>
      <c r="BC39" s="142"/>
      <c r="BD39" s="142"/>
      <c r="BE39" s="142"/>
      <c r="BF39" s="142"/>
      <c r="BG39" s="142"/>
    </row>
    <row r="40" spans="1:59" s="7" customFormat="1" ht="18.75" customHeight="1" x14ac:dyDescent="0.4">
      <c r="A40" s="1130"/>
      <c r="B40" s="1130"/>
      <c r="C40" s="1130"/>
      <c r="D40" s="1130"/>
      <c r="E40" s="1132"/>
      <c r="F40" s="1122"/>
      <c r="G40" s="613"/>
      <c r="H40" s="611"/>
      <c r="I40" s="611"/>
      <c r="J40" s="611"/>
      <c r="K40" s="616"/>
      <c r="L40" s="1134"/>
      <c r="M40" s="1134"/>
      <c r="N40" s="1134"/>
      <c r="O40" s="1134"/>
      <c r="P40" s="1134"/>
      <c r="Q40" s="1134"/>
      <c r="R40" s="1134"/>
      <c r="S40" s="1120"/>
      <c r="T40" s="1122"/>
      <c r="U40" s="1124"/>
      <c r="V40" s="1125"/>
      <c r="W40" s="1125"/>
      <c r="X40" s="1126"/>
      <c r="Y40" s="1120"/>
      <c r="Z40" s="1122"/>
      <c r="AA40" s="1109"/>
      <c r="AB40" s="1110"/>
      <c r="AC40" s="1118"/>
      <c r="AD40" s="1113"/>
      <c r="AE40" s="1113"/>
      <c r="AF40" s="1113"/>
      <c r="AG40" s="1113"/>
      <c r="AH40" s="1113"/>
      <c r="AI40" s="1113"/>
      <c r="AJ40" s="1113"/>
      <c r="AK40" s="1113"/>
      <c r="AL40" s="1113"/>
      <c r="AM40" s="1113"/>
      <c r="AN40" s="1115"/>
      <c r="AO40" s="1115"/>
      <c r="AP40" s="1115"/>
      <c r="AQ40" s="1115"/>
      <c r="AR40" s="1115"/>
      <c r="AS40" s="1115"/>
      <c r="AT40" s="1105" t="str">
        <f t="shared" ref="AT40" si="15">IF(SUM(AD40:AS41)=0,"",SUM(AD40:AS41))</f>
        <v/>
      </c>
      <c r="AU40" s="1106"/>
      <c r="AV40" s="142"/>
      <c r="AW40" s="142"/>
      <c r="AX40" s="142"/>
      <c r="AY40" s="142"/>
      <c r="AZ40" s="142"/>
      <c r="BA40" s="142"/>
      <c r="BB40" s="142"/>
      <c r="BC40" s="142"/>
      <c r="BD40" s="142"/>
      <c r="BE40" s="142"/>
      <c r="BF40" s="142"/>
      <c r="BG40" s="142"/>
    </row>
    <row r="41" spans="1:59" s="7" customFormat="1" ht="18.75" customHeight="1" x14ac:dyDescent="0.4">
      <c r="A41" s="1130"/>
      <c r="B41" s="1130"/>
      <c r="C41" s="1130"/>
      <c r="D41" s="1130"/>
      <c r="E41" s="1133"/>
      <c r="F41" s="1123"/>
      <c r="G41" s="614"/>
      <c r="H41" s="612"/>
      <c r="I41" s="612"/>
      <c r="J41" s="612"/>
      <c r="K41" s="617"/>
      <c r="L41" s="1134"/>
      <c r="M41" s="1134"/>
      <c r="N41" s="1134"/>
      <c r="O41" s="1134"/>
      <c r="P41" s="1134"/>
      <c r="Q41" s="1134"/>
      <c r="R41" s="1134"/>
      <c r="S41" s="1121"/>
      <c r="T41" s="1123"/>
      <c r="U41" s="1127"/>
      <c r="V41" s="1128"/>
      <c r="W41" s="1128"/>
      <c r="X41" s="1129"/>
      <c r="Y41" s="1121"/>
      <c r="Z41" s="1123"/>
      <c r="AA41" s="1111"/>
      <c r="AB41" s="1112"/>
      <c r="AC41" s="1118"/>
      <c r="AD41" s="1113"/>
      <c r="AE41" s="1113"/>
      <c r="AF41" s="1113"/>
      <c r="AG41" s="1113"/>
      <c r="AH41" s="1113"/>
      <c r="AI41" s="1113"/>
      <c r="AJ41" s="1113"/>
      <c r="AK41" s="1113"/>
      <c r="AL41" s="1113"/>
      <c r="AM41" s="1113"/>
      <c r="AN41" s="1115"/>
      <c r="AO41" s="1115"/>
      <c r="AP41" s="1115"/>
      <c r="AQ41" s="1115"/>
      <c r="AR41" s="1115"/>
      <c r="AS41" s="1115"/>
      <c r="AT41" s="1136"/>
      <c r="AU41" s="1137"/>
      <c r="AV41" s="142"/>
      <c r="AW41" s="142"/>
      <c r="AX41" s="142"/>
      <c r="AY41" s="142"/>
      <c r="AZ41" s="142"/>
      <c r="BA41" s="142"/>
      <c r="BB41" s="142"/>
      <c r="BC41" s="142"/>
      <c r="BD41" s="142"/>
      <c r="BE41" s="142"/>
      <c r="BF41" s="142"/>
      <c r="BG41" s="142"/>
    </row>
    <row r="42" spans="1:59" s="7" customFormat="1" ht="18.75" customHeight="1" x14ac:dyDescent="0.4">
      <c r="A42" s="1130"/>
      <c r="B42" s="1130"/>
      <c r="C42" s="1130"/>
      <c r="D42" s="1130"/>
      <c r="E42" s="1132"/>
      <c r="F42" s="1122"/>
      <c r="G42" s="613"/>
      <c r="H42" s="611"/>
      <c r="I42" s="611"/>
      <c r="J42" s="611"/>
      <c r="K42" s="616"/>
      <c r="L42" s="1134"/>
      <c r="M42" s="1134"/>
      <c r="N42" s="1134"/>
      <c r="O42" s="1134"/>
      <c r="P42" s="1134"/>
      <c r="Q42" s="1134"/>
      <c r="R42" s="1134"/>
      <c r="S42" s="1120"/>
      <c r="T42" s="1122"/>
      <c r="U42" s="1124"/>
      <c r="V42" s="1125"/>
      <c r="W42" s="1125"/>
      <c r="X42" s="1126"/>
      <c r="Y42" s="1120"/>
      <c r="Z42" s="1122"/>
      <c r="AA42" s="1109"/>
      <c r="AB42" s="1110"/>
      <c r="AC42" s="1118"/>
      <c r="AD42" s="1113"/>
      <c r="AE42" s="1113"/>
      <c r="AF42" s="1113"/>
      <c r="AG42" s="1113"/>
      <c r="AH42" s="1113"/>
      <c r="AI42" s="1113"/>
      <c r="AJ42" s="1113"/>
      <c r="AK42" s="1113"/>
      <c r="AL42" s="1113"/>
      <c r="AM42" s="1113"/>
      <c r="AN42" s="1115"/>
      <c r="AO42" s="1115"/>
      <c r="AP42" s="1115"/>
      <c r="AQ42" s="1115"/>
      <c r="AR42" s="1115"/>
      <c r="AS42" s="1115"/>
      <c r="AT42" s="1105" t="str">
        <f t="shared" ref="AT42" si="16">IF(SUM(AD42:AS43)=0,"",SUM(AD42:AS43))</f>
        <v/>
      </c>
      <c r="AU42" s="1106"/>
      <c r="AV42" s="142"/>
      <c r="AW42" s="142"/>
      <c r="AX42" s="142"/>
      <c r="AY42" s="142"/>
      <c r="AZ42" s="142"/>
      <c r="BA42" s="142"/>
      <c r="BB42" s="142"/>
      <c r="BC42" s="142"/>
      <c r="BD42" s="142"/>
      <c r="BE42" s="142"/>
      <c r="BF42" s="142"/>
      <c r="BG42" s="142"/>
    </row>
    <row r="43" spans="1:59" s="7" customFormat="1" ht="18.75" customHeight="1" thickBot="1" x14ac:dyDescent="0.45">
      <c r="A43" s="1131"/>
      <c r="B43" s="1131"/>
      <c r="C43" s="1131"/>
      <c r="D43" s="1131"/>
      <c r="E43" s="1133"/>
      <c r="F43" s="1123"/>
      <c r="G43" s="614"/>
      <c r="H43" s="612"/>
      <c r="I43" s="612"/>
      <c r="J43" s="612"/>
      <c r="K43" s="617"/>
      <c r="L43" s="1135"/>
      <c r="M43" s="1135"/>
      <c r="N43" s="1135"/>
      <c r="O43" s="1135"/>
      <c r="P43" s="1135"/>
      <c r="Q43" s="1135"/>
      <c r="R43" s="1135"/>
      <c r="S43" s="1121"/>
      <c r="T43" s="1123"/>
      <c r="U43" s="1127"/>
      <c r="V43" s="1128"/>
      <c r="W43" s="1128"/>
      <c r="X43" s="1129"/>
      <c r="Y43" s="1121"/>
      <c r="Z43" s="1123"/>
      <c r="AA43" s="1111"/>
      <c r="AB43" s="1112"/>
      <c r="AC43" s="1119"/>
      <c r="AD43" s="1114"/>
      <c r="AE43" s="1114"/>
      <c r="AF43" s="1114"/>
      <c r="AG43" s="1114"/>
      <c r="AH43" s="1114"/>
      <c r="AI43" s="1114"/>
      <c r="AJ43" s="1114"/>
      <c r="AK43" s="1114"/>
      <c r="AL43" s="1114"/>
      <c r="AM43" s="1114"/>
      <c r="AN43" s="1116"/>
      <c r="AO43" s="1116"/>
      <c r="AP43" s="1116"/>
      <c r="AQ43" s="1116"/>
      <c r="AR43" s="1116"/>
      <c r="AS43" s="1116"/>
      <c r="AT43" s="1107"/>
      <c r="AU43" s="1108"/>
      <c r="AV43" s="142"/>
      <c r="AW43" s="142"/>
      <c r="AX43" s="142"/>
      <c r="AY43" s="142"/>
      <c r="AZ43" s="142"/>
      <c r="BA43" s="142"/>
      <c r="BB43" s="142"/>
      <c r="BC43" s="142"/>
      <c r="BD43" s="142"/>
      <c r="BE43" s="142"/>
      <c r="BF43" s="142"/>
      <c r="BG43" s="142"/>
    </row>
    <row r="44" spans="1:59" s="7" customFormat="1" ht="18.75" customHeight="1" thickTop="1" x14ac:dyDescent="0.4">
      <c r="A44" s="1117" t="s">
        <v>164</v>
      </c>
      <c r="B44" s="1117"/>
      <c r="C44" s="1117"/>
      <c r="D44" s="1117"/>
      <c r="E44" s="1097"/>
      <c r="F44" s="1097"/>
      <c r="G44" s="1099"/>
      <c r="H44" s="1100"/>
      <c r="I44" s="1100"/>
      <c r="J44" s="1100"/>
      <c r="K44" s="1101"/>
      <c r="L44" s="1097"/>
      <c r="M44" s="1097"/>
      <c r="N44" s="1097"/>
      <c r="O44" s="1097"/>
      <c r="P44" s="1097"/>
      <c r="Q44" s="1097"/>
      <c r="R44" s="1097"/>
      <c r="S44" s="1097"/>
      <c r="T44" s="1097"/>
      <c r="U44" s="1097"/>
      <c r="V44" s="1097"/>
      <c r="W44" s="1097"/>
      <c r="X44" s="1097"/>
      <c r="Y44" s="1097" t="str">
        <f>IF(SUM(Y6:Y43)=0,"",SUM(Y6:Y43))</f>
        <v/>
      </c>
      <c r="Z44" s="1097"/>
      <c r="AA44" s="1097"/>
      <c r="AB44" s="1097"/>
      <c r="AC44" s="1093"/>
      <c r="AD44" s="1093"/>
      <c r="AE44" s="1093"/>
      <c r="AF44" s="1093"/>
      <c r="AG44" s="1093"/>
      <c r="AH44" s="1093"/>
      <c r="AI44" s="1093"/>
      <c r="AJ44" s="1093"/>
      <c r="AK44" s="1093"/>
      <c r="AL44" s="1093"/>
      <c r="AM44" s="1093"/>
      <c r="AN44" s="1093"/>
      <c r="AO44" s="1093"/>
      <c r="AP44" s="1093"/>
      <c r="AQ44" s="1093"/>
      <c r="AR44" s="1093"/>
      <c r="AS44" s="1093"/>
      <c r="AT44" s="1095" t="str">
        <f>IF(SUM(AT8:AU43)=0,"",SUM(AT8:AU43))</f>
        <v/>
      </c>
      <c r="AU44" s="1095"/>
      <c r="AV44" s="142"/>
      <c r="AW44" s="142"/>
      <c r="AX44" s="142"/>
      <c r="AY44" s="142"/>
      <c r="AZ44" s="142"/>
      <c r="BA44" s="142"/>
      <c r="BB44" s="142"/>
      <c r="BC44" s="142"/>
      <c r="BD44" s="142"/>
      <c r="BE44" s="142"/>
      <c r="BF44" s="142"/>
      <c r="BG44" s="142"/>
    </row>
    <row r="45" spans="1:59" s="7" customFormat="1" ht="18.75" customHeight="1" x14ac:dyDescent="0.4">
      <c r="A45" s="1117"/>
      <c r="B45" s="1117"/>
      <c r="C45" s="1117"/>
      <c r="D45" s="1117"/>
      <c r="E45" s="1097"/>
      <c r="F45" s="1097"/>
      <c r="G45" s="1102"/>
      <c r="H45" s="1103"/>
      <c r="I45" s="1103"/>
      <c r="J45" s="1103"/>
      <c r="K45" s="1104"/>
      <c r="L45" s="1097"/>
      <c r="M45" s="1097"/>
      <c r="N45" s="1097"/>
      <c r="O45" s="1097"/>
      <c r="P45" s="1097"/>
      <c r="Q45" s="1097"/>
      <c r="R45" s="1097"/>
      <c r="S45" s="1097"/>
      <c r="T45" s="1097"/>
      <c r="U45" s="1097"/>
      <c r="V45" s="1097"/>
      <c r="W45" s="1097"/>
      <c r="X45" s="1097"/>
      <c r="Y45" s="1097"/>
      <c r="Z45" s="1097"/>
      <c r="AA45" s="1097"/>
      <c r="AB45" s="1097"/>
      <c r="AC45" s="1094"/>
      <c r="AD45" s="1094"/>
      <c r="AE45" s="1094"/>
      <c r="AF45" s="1094"/>
      <c r="AG45" s="1094"/>
      <c r="AH45" s="1094"/>
      <c r="AI45" s="1094"/>
      <c r="AJ45" s="1094"/>
      <c r="AK45" s="1094"/>
      <c r="AL45" s="1094"/>
      <c r="AM45" s="1094"/>
      <c r="AN45" s="1094"/>
      <c r="AO45" s="1094"/>
      <c r="AP45" s="1094"/>
      <c r="AQ45" s="1094"/>
      <c r="AR45" s="1094"/>
      <c r="AS45" s="1094"/>
      <c r="AT45" s="1096"/>
      <c r="AU45" s="1096"/>
      <c r="AV45" s="142"/>
      <c r="AW45" s="142"/>
      <c r="AX45" s="142"/>
      <c r="AY45" s="142"/>
      <c r="AZ45" s="142"/>
      <c r="BA45" s="142"/>
      <c r="BB45" s="142"/>
      <c r="BC45" s="142"/>
      <c r="BD45" s="142"/>
      <c r="BE45" s="142"/>
      <c r="BF45" s="142"/>
      <c r="BG45" s="142"/>
    </row>
    <row r="46" spans="1:59" s="7" customFormat="1" ht="18.75" customHeight="1" x14ac:dyDescent="0.3">
      <c r="A46" s="150" t="s">
        <v>13</v>
      </c>
      <c r="B46" s="143" t="s">
        <v>789</v>
      </c>
      <c r="C46" s="143"/>
      <c r="D46" s="143"/>
      <c r="E46" s="142"/>
      <c r="F46" s="142"/>
      <c r="G46" s="141"/>
      <c r="H46" s="141"/>
      <c r="I46" s="141"/>
      <c r="J46" s="141"/>
      <c r="K46" s="142"/>
      <c r="L46" s="141"/>
      <c r="M46" s="141"/>
      <c r="N46" s="141"/>
      <c r="O46" s="141"/>
      <c r="P46" s="142"/>
      <c r="Q46" s="142"/>
      <c r="R46" s="142"/>
      <c r="S46" s="142"/>
      <c r="T46" s="151"/>
      <c r="U46" s="151"/>
      <c r="V46" s="151"/>
      <c r="W46" s="151"/>
      <c r="X46" s="151"/>
      <c r="Y46" s="151"/>
      <c r="Z46" s="151"/>
      <c r="AA46" s="141"/>
      <c r="AB46" s="141"/>
      <c r="AC46" s="141"/>
      <c r="AD46" s="141"/>
      <c r="AE46" s="141"/>
      <c r="AF46" s="141"/>
      <c r="AG46" s="141"/>
      <c r="AH46" s="141"/>
      <c r="AI46" s="141"/>
      <c r="AJ46" s="141"/>
      <c r="AK46" s="141"/>
      <c r="AL46" s="141"/>
      <c r="AM46" s="141"/>
      <c r="AN46" s="141"/>
      <c r="AO46" s="141"/>
      <c r="AP46" s="142"/>
      <c r="AQ46" s="142"/>
      <c r="AR46" s="142"/>
      <c r="AS46" s="142"/>
      <c r="AT46" s="142"/>
      <c r="AU46" s="142"/>
      <c r="AV46" s="142"/>
      <c r="AW46" s="142"/>
      <c r="AX46" s="142"/>
      <c r="AY46" s="142"/>
      <c r="AZ46" s="142"/>
      <c r="BA46" s="142"/>
      <c r="BB46" s="142"/>
      <c r="BC46" s="142"/>
      <c r="BD46" s="142"/>
      <c r="BE46" s="142"/>
      <c r="BF46" s="142"/>
      <c r="BG46" s="142"/>
    </row>
    <row r="47" spans="1:59" s="7" customFormat="1" ht="18.75" customHeight="1" x14ac:dyDescent="0.3">
      <c r="A47" s="143"/>
      <c r="B47" s="143" t="s">
        <v>790</v>
      </c>
      <c r="C47" s="143"/>
      <c r="D47" s="143"/>
      <c r="E47" s="142"/>
      <c r="F47" s="142"/>
      <c r="G47" s="141"/>
      <c r="H47" s="141"/>
      <c r="I47" s="141"/>
      <c r="J47" s="141"/>
      <c r="K47" s="142"/>
      <c r="L47" s="141"/>
      <c r="M47" s="141"/>
      <c r="N47" s="141"/>
      <c r="O47" s="141"/>
      <c r="P47" s="142"/>
      <c r="Q47" s="142"/>
      <c r="R47" s="142"/>
      <c r="S47" s="142"/>
      <c r="T47" s="151"/>
      <c r="U47" s="151"/>
      <c r="V47" s="151"/>
      <c r="W47" s="151"/>
      <c r="X47" s="151"/>
      <c r="Y47" s="151"/>
      <c r="Z47" s="151"/>
      <c r="AA47" s="141"/>
      <c r="AB47" s="141"/>
      <c r="AC47" s="141"/>
      <c r="AD47" s="141"/>
      <c r="AE47" s="141"/>
      <c r="AF47" s="141"/>
      <c r="AG47" s="141"/>
      <c r="AH47" s="141"/>
      <c r="AI47" s="141"/>
      <c r="AJ47" s="141"/>
      <c r="AK47" s="141"/>
      <c r="AL47" s="141"/>
      <c r="AM47" s="141"/>
      <c r="AN47" s="141"/>
      <c r="AO47" s="141"/>
      <c r="AP47" s="142"/>
      <c r="AQ47" s="142"/>
      <c r="AR47" s="142"/>
      <c r="AS47" s="142"/>
      <c r="AT47" s="142"/>
      <c r="AU47" s="142"/>
      <c r="AV47" s="142"/>
      <c r="AW47" s="142"/>
      <c r="AX47" s="142"/>
      <c r="AY47" s="142"/>
      <c r="AZ47" s="142"/>
      <c r="BA47" s="142"/>
      <c r="BB47" s="142"/>
      <c r="BC47" s="142"/>
      <c r="BD47" s="142"/>
      <c r="BE47" s="142"/>
      <c r="BF47" s="142"/>
      <c r="BG47" s="142"/>
    </row>
    <row r="48" spans="1:59" ht="18.75" customHeight="1" x14ac:dyDescent="0.3">
      <c r="A48" s="143"/>
      <c r="B48" s="143" t="s">
        <v>163</v>
      </c>
      <c r="C48" s="143"/>
      <c r="D48" s="498"/>
      <c r="E48" s="499"/>
      <c r="F48" s="499"/>
      <c r="G48" s="151"/>
      <c r="H48" s="151"/>
      <c r="I48" s="151"/>
      <c r="J48" s="151"/>
      <c r="K48" s="151"/>
      <c r="L48" s="151"/>
      <c r="M48" s="151"/>
      <c r="N48" s="151"/>
      <c r="O48" s="151"/>
      <c r="P48" s="151"/>
      <c r="Q48" s="151"/>
      <c r="R48" s="151"/>
      <c r="S48" s="151"/>
    </row>
    <row r="49" spans="1:6" ht="18.75" customHeight="1" x14ac:dyDescent="0.3">
      <c r="A49" s="143"/>
      <c r="B49" s="143" t="s">
        <v>162</v>
      </c>
      <c r="C49" s="143"/>
      <c r="D49" s="143"/>
      <c r="E49" s="142"/>
      <c r="F49" s="142"/>
    </row>
    <row r="50" spans="1:6" ht="18.75" customHeight="1" x14ac:dyDescent="0.3">
      <c r="A50" s="143"/>
      <c r="B50" s="143" t="s">
        <v>965</v>
      </c>
      <c r="C50" s="143"/>
      <c r="D50" s="143"/>
      <c r="E50" s="142"/>
      <c r="F50" s="142"/>
    </row>
    <row r="51" spans="1:6" ht="18.75" customHeight="1" x14ac:dyDescent="0.3"/>
    <row r="52" spans="1:6" ht="18.75" customHeight="1" x14ac:dyDescent="0.3"/>
    <row r="55" spans="1:6" x14ac:dyDescent="0.3">
      <c r="A55" s="141" t="s">
        <v>152</v>
      </c>
    </row>
    <row r="56" spans="1:6" x14ac:dyDescent="0.3">
      <c r="A56" s="141" t="s">
        <v>161</v>
      </c>
    </row>
    <row r="57" spans="1:6" x14ac:dyDescent="0.3">
      <c r="A57" s="141" t="s">
        <v>160</v>
      </c>
    </row>
    <row r="58" spans="1:6" x14ac:dyDescent="0.3">
      <c r="A58" s="141" t="s">
        <v>786</v>
      </c>
    </row>
    <row r="59" spans="1:6" x14ac:dyDescent="0.3">
      <c r="A59" s="141" t="s">
        <v>787</v>
      </c>
    </row>
    <row r="60" spans="1:6" x14ac:dyDescent="0.3">
      <c r="A60" s="141" t="s">
        <v>159</v>
      </c>
    </row>
    <row r="61" spans="1:6" x14ac:dyDescent="0.3">
      <c r="A61" s="141" t="s">
        <v>158</v>
      </c>
    </row>
    <row r="62" spans="1:6" x14ac:dyDescent="0.3">
      <c r="A62" s="141" t="s">
        <v>785</v>
      </c>
    </row>
    <row r="63" spans="1:6" x14ac:dyDescent="0.3">
      <c r="A63" s="141" t="s">
        <v>157</v>
      </c>
    </row>
    <row r="64" spans="1:6" x14ac:dyDescent="0.3">
      <c r="A64" s="141" t="s">
        <v>156</v>
      </c>
    </row>
    <row r="65" spans="1:1" x14ac:dyDescent="0.3">
      <c r="A65" s="141" t="s">
        <v>788</v>
      </c>
    </row>
  </sheetData>
  <sheetProtection selectLockedCells="1"/>
  <mergeCells count="449">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4"/>
  <dataValidations count="1">
    <dataValidation type="list" allowBlank="1" showInputMessage="1" sqref="AA8:AB43" xr:uid="{964C950B-8C06-43E9-9BB6-D3580B1A8D26}">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&amp;C6/24&amp;R&amp;F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7681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7681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7681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7681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7681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7682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7682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7682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7682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7682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7682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7682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7682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7682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7682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7683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7683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7683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7683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7683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7683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7683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7683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7683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7683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7684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7684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7684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7684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7684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7684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7684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7684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7684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7684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7685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7685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7685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7685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7685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7685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7685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7685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7685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7685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7686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7686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7686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7686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7686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7686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7686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7686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7686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7686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7687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7687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7687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7687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7687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7687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7687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7687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7687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7687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7688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7688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7688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7688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7688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7688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7688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7688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7688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7688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7689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7689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7689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7689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7689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7689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7689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7689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7689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7689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7690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7690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7690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7690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7690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7690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7690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7690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7690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76912"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76913"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76914"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76915"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76916"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76917"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76918"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76919"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76920"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76921"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76922"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76923"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76924"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76925"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76926"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76927"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76928"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76929"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76930"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76931"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76932"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76933"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76934"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76935"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76936"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76937"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76938"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76939"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76940"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76941"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76942"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76943"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76944"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76945"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76946"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76947"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76948"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76949"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76950"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76951"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76952"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76953"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76954"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76955"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76956"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76957"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76958"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76959"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76960"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76961"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76962"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76963"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76964"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76965"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96500BDE-320D-47F4-AE92-A77EB090DEEF}">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 type="list" allowBlank="1" xr:uid="{9DAEAB68-E18B-42B2-ADC3-AA887ADFE633}">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8D4E-ED5D-49F4-85FC-28C80E034141}">
  <sheetPr>
    <tabColor theme="7" tint="0.79998168889431442"/>
    <pageSetUpPr fitToPage="1"/>
  </sheetPr>
  <dimension ref="A1:CB198"/>
  <sheetViews>
    <sheetView view="pageBreakPreview" zoomScaleNormal="73" zoomScaleSheetLayoutView="100" workbookViewId="0">
      <selection activeCell="F1" sqref="F1"/>
    </sheetView>
  </sheetViews>
  <sheetFormatPr defaultRowHeight="16.5" x14ac:dyDescent="0.15"/>
  <cols>
    <col min="1" max="59" width="4.375" style="29" customWidth="1"/>
    <col min="60" max="72" width="9" style="29"/>
    <col min="73" max="80" width="9" style="10"/>
    <col min="81" max="256" width="9" style="4"/>
    <col min="257" max="315" width="4.375" style="4" customWidth="1"/>
    <col min="316" max="512" width="9" style="4"/>
    <col min="513" max="571" width="4.375" style="4" customWidth="1"/>
    <col min="572" max="768" width="9" style="4"/>
    <col min="769" max="827" width="4.375" style="4" customWidth="1"/>
    <col min="828" max="1024" width="9" style="4"/>
    <col min="1025" max="1083" width="4.375" style="4" customWidth="1"/>
    <col min="1084" max="1280" width="9" style="4"/>
    <col min="1281" max="1339" width="4.375" style="4" customWidth="1"/>
    <col min="1340" max="1536" width="9" style="4"/>
    <col min="1537" max="1595" width="4.375" style="4" customWidth="1"/>
    <col min="1596" max="1792" width="9" style="4"/>
    <col min="1793" max="1851" width="4.375" style="4" customWidth="1"/>
    <col min="1852" max="2048" width="9" style="4"/>
    <col min="2049" max="2107" width="4.375" style="4" customWidth="1"/>
    <col min="2108" max="2304" width="9" style="4"/>
    <col min="2305" max="2363" width="4.375" style="4" customWidth="1"/>
    <col min="2364" max="2560" width="9" style="4"/>
    <col min="2561" max="2619" width="4.375" style="4" customWidth="1"/>
    <col min="2620" max="2816" width="9" style="4"/>
    <col min="2817" max="2875" width="4.375" style="4" customWidth="1"/>
    <col min="2876" max="3072" width="9" style="4"/>
    <col min="3073" max="3131" width="4.375" style="4" customWidth="1"/>
    <col min="3132" max="3328" width="9" style="4"/>
    <col min="3329" max="3387" width="4.375" style="4" customWidth="1"/>
    <col min="3388" max="3584" width="9" style="4"/>
    <col min="3585" max="3643" width="4.375" style="4" customWidth="1"/>
    <col min="3644" max="3840" width="9" style="4"/>
    <col min="3841" max="3899" width="4.375" style="4" customWidth="1"/>
    <col min="3900" max="4096" width="9" style="4"/>
    <col min="4097" max="4155" width="4.375" style="4" customWidth="1"/>
    <col min="4156" max="4352" width="9" style="4"/>
    <col min="4353" max="4411" width="4.375" style="4" customWidth="1"/>
    <col min="4412" max="4608" width="9" style="4"/>
    <col min="4609" max="4667" width="4.375" style="4" customWidth="1"/>
    <col min="4668" max="4864" width="9" style="4"/>
    <col min="4865" max="4923" width="4.375" style="4" customWidth="1"/>
    <col min="4924" max="5120" width="9" style="4"/>
    <col min="5121" max="5179" width="4.375" style="4" customWidth="1"/>
    <col min="5180" max="5376" width="9" style="4"/>
    <col min="5377" max="5435" width="4.375" style="4" customWidth="1"/>
    <col min="5436" max="5632" width="9" style="4"/>
    <col min="5633" max="5691" width="4.375" style="4" customWidth="1"/>
    <col min="5692" max="5888" width="9" style="4"/>
    <col min="5889" max="5947" width="4.375" style="4" customWidth="1"/>
    <col min="5948" max="6144" width="9" style="4"/>
    <col min="6145" max="6203" width="4.375" style="4" customWidth="1"/>
    <col min="6204" max="6400" width="9" style="4"/>
    <col min="6401" max="6459" width="4.375" style="4" customWidth="1"/>
    <col min="6460" max="6656" width="9" style="4"/>
    <col min="6657" max="6715" width="4.375" style="4" customWidth="1"/>
    <col min="6716" max="6912" width="9" style="4"/>
    <col min="6913" max="6971" width="4.375" style="4" customWidth="1"/>
    <col min="6972" max="7168" width="9" style="4"/>
    <col min="7169" max="7227" width="4.375" style="4" customWidth="1"/>
    <col min="7228" max="7424" width="9" style="4"/>
    <col min="7425" max="7483" width="4.375" style="4" customWidth="1"/>
    <col min="7484" max="7680" width="9" style="4"/>
    <col min="7681" max="7739" width="4.375" style="4" customWidth="1"/>
    <col min="7740" max="7936" width="9" style="4"/>
    <col min="7937" max="7995" width="4.375" style="4" customWidth="1"/>
    <col min="7996" max="8192" width="9" style="4"/>
    <col min="8193" max="8251" width="4.375" style="4" customWidth="1"/>
    <col min="8252" max="8448" width="9" style="4"/>
    <col min="8449" max="8507" width="4.375" style="4" customWidth="1"/>
    <col min="8508" max="8704" width="9" style="4"/>
    <col min="8705" max="8763" width="4.375" style="4" customWidth="1"/>
    <col min="8764" max="8960" width="9" style="4"/>
    <col min="8961" max="9019" width="4.375" style="4" customWidth="1"/>
    <col min="9020" max="9216" width="9" style="4"/>
    <col min="9217" max="9275" width="4.375" style="4" customWidth="1"/>
    <col min="9276" max="9472" width="9" style="4"/>
    <col min="9473" max="9531" width="4.375" style="4" customWidth="1"/>
    <col min="9532" max="9728" width="9" style="4"/>
    <col min="9729" max="9787" width="4.375" style="4" customWidth="1"/>
    <col min="9788" max="9984" width="9" style="4"/>
    <col min="9985" max="10043" width="4.375" style="4" customWidth="1"/>
    <col min="10044" max="10240" width="9" style="4"/>
    <col min="10241" max="10299" width="4.375" style="4" customWidth="1"/>
    <col min="10300" max="10496" width="9" style="4"/>
    <col min="10497" max="10555" width="4.375" style="4" customWidth="1"/>
    <col min="10556" max="10752" width="9" style="4"/>
    <col min="10753" max="10811" width="4.375" style="4" customWidth="1"/>
    <col min="10812" max="11008" width="9" style="4"/>
    <col min="11009" max="11067" width="4.375" style="4" customWidth="1"/>
    <col min="11068" max="11264" width="9" style="4"/>
    <col min="11265" max="11323" width="4.375" style="4" customWidth="1"/>
    <col min="11324" max="11520" width="9" style="4"/>
    <col min="11521" max="11579" width="4.375" style="4" customWidth="1"/>
    <col min="11580" max="11776" width="9" style="4"/>
    <col min="11777" max="11835" width="4.375" style="4" customWidth="1"/>
    <col min="11836" max="12032" width="9" style="4"/>
    <col min="12033" max="12091" width="4.375" style="4" customWidth="1"/>
    <col min="12092" max="12288" width="9" style="4"/>
    <col min="12289" max="12347" width="4.375" style="4" customWidth="1"/>
    <col min="12348" max="12544" width="9" style="4"/>
    <col min="12545" max="12603" width="4.375" style="4" customWidth="1"/>
    <col min="12604" max="12800" width="9" style="4"/>
    <col min="12801" max="12859" width="4.375" style="4" customWidth="1"/>
    <col min="12860" max="13056" width="9" style="4"/>
    <col min="13057" max="13115" width="4.375" style="4" customWidth="1"/>
    <col min="13116" max="13312" width="9" style="4"/>
    <col min="13313" max="13371" width="4.375" style="4" customWidth="1"/>
    <col min="13372" max="13568" width="9" style="4"/>
    <col min="13569" max="13627" width="4.375" style="4" customWidth="1"/>
    <col min="13628" max="13824" width="9" style="4"/>
    <col min="13825" max="13883" width="4.375" style="4" customWidth="1"/>
    <col min="13884" max="14080" width="9" style="4"/>
    <col min="14081" max="14139" width="4.375" style="4" customWidth="1"/>
    <col min="14140" max="14336" width="9" style="4"/>
    <col min="14337" max="14395" width="4.375" style="4" customWidth="1"/>
    <col min="14396" max="14592" width="9" style="4"/>
    <col min="14593" max="14651" width="4.375" style="4" customWidth="1"/>
    <col min="14652" max="14848" width="9" style="4"/>
    <col min="14849" max="14907" width="4.375" style="4" customWidth="1"/>
    <col min="14908" max="15104" width="9" style="4"/>
    <col min="15105" max="15163" width="4.375" style="4" customWidth="1"/>
    <col min="15164" max="15360" width="9" style="4"/>
    <col min="15361" max="15419" width="4.375" style="4" customWidth="1"/>
    <col min="15420" max="15616" width="9" style="4"/>
    <col min="15617" max="15675" width="4.375" style="4" customWidth="1"/>
    <col min="15676" max="15872" width="9" style="4"/>
    <col min="15873" max="15931" width="4.375" style="4" customWidth="1"/>
    <col min="15932" max="16128" width="9" style="4"/>
    <col min="16129" max="16187" width="4.375" style="4" customWidth="1"/>
    <col min="16188" max="16384" width="9" style="4"/>
  </cols>
  <sheetData>
    <row r="1" spans="1:35" ht="18" customHeight="1" x14ac:dyDescent="0.15">
      <c r="A1" s="152" t="s">
        <v>217</v>
      </c>
      <c r="B1" s="71"/>
      <c r="C1" s="71"/>
      <c r="D1" s="153"/>
      <c r="E1" s="153"/>
      <c r="F1" s="71"/>
      <c r="G1" s="153"/>
      <c r="H1" s="71"/>
      <c r="I1" s="153"/>
      <c r="J1" s="71"/>
      <c r="K1" s="71"/>
      <c r="L1" s="71"/>
      <c r="M1" s="71"/>
      <c r="N1" s="71"/>
      <c r="O1" s="71"/>
      <c r="P1" s="71"/>
      <c r="Q1" s="71"/>
      <c r="R1" s="71"/>
      <c r="S1" s="153"/>
      <c r="T1" s="153"/>
      <c r="U1" s="153"/>
      <c r="V1" s="153"/>
      <c r="W1" s="153"/>
      <c r="X1" s="153"/>
      <c r="Y1" s="153"/>
      <c r="Z1" s="153"/>
      <c r="AA1" s="153"/>
      <c r="AB1" s="153"/>
      <c r="AC1" s="153"/>
      <c r="AD1" s="153"/>
      <c r="AE1" s="153"/>
      <c r="AF1" s="153"/>
      <c r="AG1" s="153"/>
      <c r="AH1" s="153"/>
      <c r="AI1" s="153"/>
    </row>
    <row r="2" spans="1:35" ht="18" customHeight="1" x14ac:dyDescent="0.15">
      <c r="A2" s="72" t="s">
        <v>216</v>
      </c>
      <c r="B2" s="71"/>
      <c r="C2" s="71"/>
      <c r="D2" s="153"/>
      <c r="E2" s="153"/>
      <c r="F2" s="71"/>
      <c r="G2" s="153"/>
      <c r="H2" s="71"/>
      <c r="I2" s="153"/>
      <c r="J2" s="71"/>
      <c r="K2" s="71"/>
      <c r="L2" s="71"/>
      <c r="M2" s="71"/>
      <c r="N2" s="71"/>
      <c r="O2" s="71"/>
      <c r="P2" s="71"/>
      <c r="Q2" s="71"/>
      <c r="R2" s="71"/>
      <c r="S2" s="153"/>
      <c r="T2" s="153"/>
      <c r="U2" s="153"/>
      <c r="V2" s="153"/>
      <c r="W2" s="153"/>
      <c r="X2" s="153"/>
      <c r="Y2" s="153"/>
      <c r="Z2" s="154" t="s">
        <v>13</v>
      </c>
      <c r="AA2" s="155" t="s">
        <v>215</v>
      </c>
      <c r="AB2" s="153"/>
      <c r="AC2" s="153"/>
      <c r="AD2" s="153"/>
      <c r="AE2" s="153"/>
      <c r="AF2" s="153"/>
      <c r="AG2" s="153"/>
      <c r="AH2" s="153"/>
      <c r="AI2" s="153"/>
    </row>
    <row r="3" spans="1:35" ht="18" customHeight="1" thickBot="1" x14ac:dyDescent="0.2">
      <c r="A3" s="89" t="s">
        <v>791</v>
      </c>
      <c r="B3" s="89"/>
      <c r="C3" s="155"/>
      <c r="D3" s="155"/>
      <c r="E3" s="153"/>
      <c r="F3" s="82" t="s">
        <v>214</v>
      </c>
      <c r="G3" s="82"/>
      <c r="H3" s="82"/>
      <c r="I3" s="1178" t="s">
        <v>213</v>
      </c>
      <c r="J3" s="1178"/>
      <c r="K3" s="1178"/>
      <c r="L3" s="1178"/>
      <c r="M3" s="1178"/>
      <c r="N3" s="1178"/>
      <c r="O3" s="1178"/>
      <c r="P3" s="1178"/>
      <c r="Q3" s="1178"/>
      <c r="R3" s="1178"/>
      <c r="S3" s="1178"/>
      <c r="T3" s="1178"/>
      <c r="U3" s="1178"/>
      <c r="V3" s="1178"/>
      <c r="W3" s="1178"/>
      <c r="X3" s="1178"/>
      <c r="Y3" s="1178"/>
      <c r="Z3" s="156" t="s">
        <v>212</v>
      </c>
      <c r="AA3" s="155" t="s">
        <v>211</v>
      </c>
      <c r="AB3" s="153"/>
      <c r="AC3" s="153"/>
      <c r="AD3" s="153"/>
      <c r="AE3" s="153"/>
      <c r="AF3" s="153"/>
      <c r="AG3" s="153"/>
      <c r="AH3" s="153"/>
      <c r="AI3" s="153"/>
    </row>
    <row r="4" spans="1:35" ht="18" customHeight="1" x14ac:dyDescent="0.15">
      <c r="A4" s="1179" t="s">
        <v>210</v>
      </c>
      <c r="B4" s="1180"/>
      <c r="C4" s="1180"/>
      <c r="D4" s="1180"/>
      <c r="E4" s="1181"/>
      <c r="F4" s="778" t="s">
        <v>209</v>
      </c>
      <c r="G4" s="778"/>
      <c r="H4" s="778"/>
      <c r="I4" s="1182" t="s">
        <v>906</v>
      </c>
      <c r="J4" s="1180"/>
      <c r="K4" s="1180"/>
      <c r="L4" s="1180"/>
      <c r="M4" s="1180"/>
      <c r="N4" s="1180"/>
      <c r="O4" s="1180"/>
      <c r="P4" s="1180"/>
      <c r="Q4" s="1181"/>
      <c r="R4" s="1182" t="s">
        <v>208</v>
      </c>
      <c r="S4" s="1180"/>
      <c r="T4" s="1181"/>
      <c r="U4" s="1182" t="s">
        <v>207</v>
      </c>
      <c r="V4" s="1180"/>
      <c r="W4" s="1181"/>
      <c r="X4" s="1183" t="s">
        <v>206</v>
      </c>
      <c r="Y4" s="1184"/>
      <c r="Z4" s="1185"/>
      <c r="AA4" s="1183" t="s">
        <v>205</v>
      </c>
      <c r="AB4" s="1184"/>
      <c r="AC4" s="1193"/>
      <c r="AD4" s="153"/>
      <c r="AE4" s="153"/>
      <c r="AF4" s="153"/>
      <c r="AG4" s="153"/>
      <c r="AH4" s="153"/>
      <c r="AI4" s="153"/>
    </row>
    <row r="5" spans="1:35" ht="18" customHeight="1" x14ac:dyDescent="0.15">
      <c r="A5" s="809"/>
      <c r="B5" s="810"/>
      <c r="C5" s="810"/>
      <c r="D5" s="810"/>
      <c r="E5" s="811"/>
      <c r="F5" s="780"/>
      <c r="G5" s="780"/>
      <c r="H5" s="780"/>
      <c r="I5" s="780" t="s">
        <v>204</v>
      </c>
      <c r="J5" s="780"/>
      <c r="K5" s="780"/>
      <c r="L5" s="780" t="s">
        <v>203</v>
      </c>
      <c r="M5" s="780"/>
      <c r="N5" s="780"/>
      <c r="O5" s="780" t="s">
        <v>202</v>
      </c>
      <c r="P5" s="780"/>
      <c r="Q5" s="780"/>
      <c r="R5" s="842"/>
      <c r="S5" s="810"/>
      <c r="T5" s="811"/>
      <c r="U5" s="842"/>
      <c r="V5" s="810"/>
      <c r="W5" s="811"/>
      <c r="X5" s="1186"/>
      <c r="Y5" s="1187"/>
      <c r="Z5" s="1188"/>
      <c r="AA5" s="1186"/>
      <c r="AB5" s="1187"/>
      <c r="AC5" s="1194"/>
      <c r="AD5" s="153"/>
      <c r="AE5" s="153"/>
      <c r="AF5" s="153"/>
      <c r="AG5" s="153"/>
      <c r="AH5" s="153"/>
      <c r="AI5" s="153"/>
    </row>
    <row r="6" spans="1:35" ht="18" customHeight="1" x14ac:dyDescent="0.15">
      <c r="A6" s="812"/>
      <c r="B6" s="813"/>
      <c r="C6" s="813"/>
      <c r="D6" s="813"/>
      <c r="E6" s="814"/>
      <c r="F6" s="780"/>
      <c r="G6" s="780"/>
      <c r="H6" s="780"/>
      <c r="I6" s="780"/>
      <c r="J6" s="780"/>
      <c r="K6" s="780"/>
      <c r="L6" s="780"/>
      <c r="M6" s="780"/>
      <c r="N6" s="780"/>
      <c r="O6" s="780"/>
      <c r="P6" s="780"/>
      <c r="Q6" s="780"/>
      <c r="R6" s="844"/>
      <c r="S6" s="813"/>
      <c r="T6" s="814"/>
      <c r="U6" s="844"/>
      <c r="V6" s="813"/>
      <c r="W6" s="814"/>
      <c r="X6" s="1189"/>
      <c r="Y6" s="1190"/>
      <c r="Z6" s="1191"/>
      <c r="AA6" s="1189"/>
      <c r="AB6" s="1190"/>
      <c r="AC6" s="1195"/>
      <c r="AD6" s="153"/>
      <c r="AE6" s="153"/>
      <c r="AF6" s="153"/>
      <c r="AG6" s="153"/>
      <c r="AH6" s="153"/>
      <c r="AI6" s="153"/>
    </row>
    <row r="7" spans="1:35" ht="18" customHeight="1" x14ac:dyDescent="0.15">
      <c r="A7" s="1196" t="s">
        <v>201</v>
      </c>
      <c r="B7" s="1199"/>
      <c r="C7" s="1199"/>
      <c r="D7" s="1199"/>
      <c r="E7" s="1200"/>
      <c r="F7" s="851"/>
      <c r="G7" s="852"/>
      <c r="H7" s="1203" t="s">
        <v>50</v>
      </c>
      <c r="I7" s="1205" t="str">
        <f>IF(IF(L7="",U7-R7,U7-R7-L7)=0,"",IF(L7="",U7-R7,U7-R7-L7))</f>
        <v/>
      </c>
      <c r="J7" s="1205"/>
      <c r="K7" s="1205"/>
      <c r="L7" s="1205" t="str">
        <f>IF(AA7-X7=0,"",AA7-X7)</f>
        <v/>
      </c>
      <c r="M7" s="1205"/>
      <c r="N7" s="1205"/>
      <c r="O7" s="1205" t="str">
        <f>IF(SUM(I7:N8)=0,"",SUM(I7:N8))</f>
        <v/>
      </c>
      <c r="P7" s="1205"/>
      <c r="Q7" s="1205"/>
      <c r="R7" s="1206"/>
      <c r="S7" s="1207"/>
      <c r="T7" s="1208"/>
      <c r="U7" s="1206"/>
      <c r="V7" s="1207"/>
      <c r="W7" s="1208"/>
      <c r="X7" s="1206"/>
      <c r="Y7" s="1207"/>
      <c r="Z7" s="1208"/>
      <c r="AA7" s="1212"/>
      <c r="AB7" s="1213"/>
      <c r="AC7" s="1214"/>
      <c r="AD7" s="153"/>
      <c r="AE7" s="153"/>
      <c r="AF7" s="153"/>
      <c r="AG7" s="153"/>
      <c r="AH7" s="153"/>
      <c r="AI7" s="153"/>
    </row>
    <row r="8" spans="1:35" ht="18" customHeight="1" x14ac:dyDescent="0.15">
      <c r="A8" s="1197"/>
      <c r="B8" s="1201"/>
      <c r="C8" s="1201"/>
      <c r="D8" s="1201"/>
      <c r="E8" s="1202"/>
      <c r="F8" s="857"/>
      <c r="G8" s="858"/>
      <c r="H8" s="1204"/>
      <c r="I8" s="1205"/>
      <c r="J8" s="1205"/>
      <c r="K8" s="1205"/>
      <c r="L8" s="1205"/>
      <c r="M8" s="1205"/>
      <c r="N8" s="1205"/>
      <c r="O8" s="1205"/>
      <c r="P8" s="1205"/>
      <c r="Q8" s="1205"/>
      <c r="R8" s="1209"/>
      <c r="S8" s="1210"/>
      <c r="T8" s="1211"/>
      <c r="U8" s="1209"/>
      <c r="V8" s="1210"/>
      <c r="W8" s="1211"/>
      <c r="X8" s="1209"/>
      <c r="Y8" s="1210"/>
      <c r="Z8" s="1211"/>
      <c r="AA8" s="1215"/>
      <c r="AB8" s="1216"/>
      <c r="AC8" s="1217"/>
      <c r="AD8" s="153"/>
      <c r="AE8" s="153"/>
      <c r="AF8" s="153"/>
      <c r="AG8" s="153"/>
      <c r="AH8" s="153"/>
      <c r="AI8" s="153"/>
    </row>
    <row r="9" spans="1:35" ht="18" customHeight="1" x14ac:dyDescent="0.15">
      <c r="A9" s="1197"/>
      <c r="B9" s="1199"/>
      <c r="C9" s="1199"/>
      <c r="D9" s="1199"/>
      <c r="E9" s="1200"/>
      <c r="F9" s="851"/>
      <c r="G9" s="852"/>
      <c r="H9" s="1203" t="s">
        <v>50</v>
      </c>
      <c r="I9" s="1205" t="str">
        <f t="shared" ref="I9" si="0">IF(IF(L9="",U9-R9,U9-R9-L9)=0,"",IF(L9="",U9-R9,U9-R9-L9))</f>
        <v/>
      </c>
      <c r="J9" s="1205"/>
      <c r="K9" s="1205"/>
      <c r="L9" s="1205" t="str">
        <f t="shared" ref="L9" si="1">IF(AA9-X9=0,"",AA9-X9)</f>
        <v/>
      </c>
      <c r="M9" s="1205"/>
      <c r="N9" s="1205"/>
      <c r="O9" s="1205" t="str">
        <f t="shared" ref="O9" si="2">IF(SUM(I9:N10)=0,"",SUM(I9:N10))</f>
        <v/>
      </c>
      <c r="P9" s="1205"/>
      <c r="Q9" s="1205"/>
      <c r="R9" s="1206"/>
      <c r="S9" s="1207"/>
      <c r="T9" s="1208"/>
      <c r="U9" s="1206"/>
      <c r="V9" s="1207"/>
      <c r="W9" s="1208"/>
      <c r="X9" s="1206"/>
      <c r="Y9" s="1207"/>
      <c r="Z9" s="1208"/>
      <c r="AA9" s="1212"/>
      <c r="AB9" s="1213"/>
      <c r="AC9" s="1214"/>
      <c r="AD9" s="153"/>
      <c r="AE9" s="153"/>
      <c r="AF9" s="153"/>
      <c r="AG9" s="153"/>
      <c r="AH9" s="153"/>
      <c r="AI9" s="153"/>
    </row>
    <row r="10" spans="1:35" ht="18" customHeight="1" x14ac:dyDescent="0.15">
      <c r="A10" s="1197"/>
      <c r="B10" s="1201"/>
      <c r="C10" s="1201"/>
      <c r="D10" s="1201"/>
      <c r="E10" s="1202"/>
      <c r="F10" s="857"/>
      <c r="G10" s="858"/>
      <c r="H10" s="1204"/>
      <c r="I10" s="1205"/>
      <c r="J10" s="1205"/>
      <c r="K10" s="1205"/>
      <c r="L10" s="1205"/>
      <c r="M10" s="1205"/>
      <c r="N10" s="1205"/>
      <c r="O10" s="1205"/>
      <c r="P10" s="1205"/>
      <c r="Q10" s="1205"/>
      <c r="R10" s="1209"/>
      <c r="S10" s="1210"/>
      <c r="T10" s="1211"/>
      <c r="U10" s="1209"/>
      <c r="V10" s="1210"/>
      <c r="W10" s="1211"/>
      <c r="X10" s="1209"/>
      <c r="Y10" s="1210"/>
      <c r="Z10" s="1211"/>
      <c r="AA10" s="1215"/>
      <c r="AB10" s="1216"/>
      <c r="AC10" s="1217"/>
      <c r="AD10" s="153"/>
      <c r="AE10" s="153"/>
      <c r="AF10" s="153"/>
      <c r="AG10" s="153"/>
      <c r="AH10" s="153"/>
      <c r="AI10" s="153"/>
    </row>
    <row r="11" spans="1:35" ht="18" customHeight="1" x14ac:dyDescent="0.15">
      <c r="A11" s="1197"/>
      <c r="B11" s="1199"/>
      <c r="C11" s="1199"/>
      <c r="D11" s="1199"/>
      <c r="E11" s="1200"/>
      <c r="F11" s="851"/>
      <c r="G11" s="852"/>
      <c r="H11" s="1203" t="s">
        <v>50</v>
      </c>
      <c r="I11" s="1205" t="str">
        <f t="shared" ref="I11" si="3">IF(IF(L11="",U11-R11,U11-R11-L11)=0,"",IF(L11="",U11-R11,U11-R11-L11))</f>
        <v/>
      </c>
      <c r="J11" s="1205"/>
      <c r="K11" s="1205"/>
      <c r="L11" s="1205" t="str">
        <f t="shared" ref="L11" si="4">IF(AA11-X11=0,"",AA11-X11)</f>
        <v/>
      </c>
      <c r="M11" s="1205"/>
      <c r="N11" s="1205"/>
      <c r="O11" s="1205" t="str">
        <f t="shared" ref="O11" si="5">IF(SUM(I11:N12)=0,"",SUM(I11:N12))</f>
        <v/>
      </c>
      <c r="P11" s="1205"/>
      <c r="Q11" s="1205"/>
      <c r="R11" s="1206"/>
      <c r="S11" s="1207"/>
      <c r="T11" s="1208"/>
      <c r="U11" s="1206"/>
      <c r="V11" s="1207"/>
      <c r="W11" s="1208"/>
      <c r="X11" s="1206"/>
      <c r="Y11" s="1207"/>
      <c r="Z11" s="1208"/>
      <c r="AA11" s="1212"/>
      <c r="AB11" s="1213"/>
      <c r="AC11" s="1214"/>
      <c r="AD11" s="153"/>
      <c r="AE11" s="153"/>
      <c r="AF11" s="153"/>
      <c r="AG11" s="153"/>
      <c r="AH11" s="153"/>
      <c r="AI11" s="153"/>
    </row>
    <row r="12" spans="1:35" ht="18" customHeight="1" x14ac:dyDescent="0.15">
      <c r="A12" s="1197"/>
      <c r="B12" s="1201"/>
      <c r="C12" s="1201"/>
      <c r="D12" s="1201"/>
      <c r="E12" s="1202"/>
      <c r="F12" s="857"/>
      <c r="G12" s="858"/>
      <c r="H12" s="1204"/>
      <c r="I12" s="1205"/>
      <c r="J12" s="1205"/>
      <c r="K12" s="1205"/>
      <c r="L12" s="1205"/>
      <c r="M12" s="1205"/>
      <c r="N12" s="1205"/>
      <c r="O12" s="1205"/>
      <c r="P12" s="1205"/>
      <c r="Q12" s="1205"/>
      <c r="R12" s="1209"/>
      <c r="S12" s="1210"/>
      <c r="T12" s="1211"/>
      <c r="U12" s="1209"/>
      <c r="V12" s="1210"/>
      <c r="W12" s="1211"/>
      <c r="X12" s="1209"/>
      <c r="Y12" s="1210"/>
      <c r="Z12" s="1211"/>
      <c r="AA12" s="1215"/>
      <c r="AB12" s="1216"/>
      <c r="AC12" s="1217"/>
      <c r="AD12" s="153"/>
      <c r="AE12" s="153"/>
      <c r="AF12" s="153"/>
      <c r="AG12" s="153"/>
      <c r="AH12" s="153"/>
      <c r="AI12" s="153"/>
    </row>
    <row r="13" spans="1:35" ht="18" customHeight="1" x14ac:dyDescent="0.15">
      <c r="A13" s="1197"/>
      <c r="B13" s="1199"/>
      <c r="C13" s="1199"/>
      <c r="D13" s="1199"/>
      <c r="E13" s="1200"/>
      <c r="F13" s="851"/>
      <c r="G13" s="852"/>
      <c r="H13" s="1203" t="s">
        <v>50</v>
      </c>
      <c r="I13" s="1205" t="str">
        <f t="shared" ref="I13" si="6">IF(IF(L13="",U13-R13,U13-R13-L13)=0,"",IF(L13="",U13-R13,U13-R13-L13))</f>
        <v/>
      </c>
      <c r="J13" s="1205"/>
      <c r="K13" s="1205"/>
      <c r="L13" s="1205" t="str">
        <f t="shared" ref="L13" si="7">IF(AA13-X13=0,"",AA13-X13)</f>
        <v/>
      </c>
      <c r="M13" s="1205"/>
      <c r="N13" s="1205"/>
      <c r="O13" s="1205" t="str">
        <f t="shared" ref="O13" si="8">IF(SUM(I13:N14)=0,"",SUM(I13:N14))</f>
        <v/>
      </c>
      <c r="P13" s="1205"/>
      <c r="Q13" s="1205"/>
      <c r="R13" s="1206"/>
      <c r="S13" s="1207"/>
      <c r="T13" s="1208"/>
      <c r="U13" s="1206"/>
      <c r="V13" s="1207"/>
      <c r="W13" s="1208"/>
      <c r="X13" s="1206"/>
      <c r="Y13" s="1207"/>
      <c r="Z13" s="1208"/>
      <c r="AA13" s="1212"/>
      <c r="AB13" s="1213"/>
      <c r="AC13" s="1214"/>
      <c r="AD13" s="153"/>
      <c r="AE13" s="153"/>
      <c r="AF13" s="153"/>
      <c r="AG13" s="153"/>
      <c r="AH13" s="153"/>
      <c r="AI13" s="153"/>
    </row>
    <row r="14" spans="1:35" ht="18" customHeight="1" x14ac:dyDescent="0.15">
      <c r="A14" s="1197"/>
      <c r="B14" s="1201"/>
      <c r="C14" s="1201"/>
      <c r="D14" s="1201"/>
      <c r="E14" s="1202"/>
      <c r="F14" s="857"/>
      <c r="G14" s="858"/>
      <c r="H14" s="1204"/>
      <c r="I14" s="1205"/>
      <c r="J14" s="1205"/>
      <c r="K14" s="1205"/>
      <c r="L14" s="1205"/>
      <c r="M14" s="1205"/>
      <c r="N14" s="1205"/>
      <c r="O14" s="1205"/>
      <c r="P14" s="1205"/>
      <c r="Q14" s="1205"/>
      <c r="R14" s="1209"/>
      <c r="S14" s="1210"/>
      <c r="T14" s="1211"/>
      <c r="U14" s="1209"/>
      <c r="V14" s="1210"/>
      <c r="W14" s="1211"/>
      <c r="X14" s="1209"/>
      <c r="Y14" s="1210"/>
      <c r="Z14" s="1211"/>
      <c r="AA14" s="1215"/>
      <c r="AB14" s="1216"/>
      <c r="AC14" s="1217"/>
      <c r="AD14" s="153"/>
      <c r="AE14" s="153"/>
      <c r="AF14" s="153"/>
      <c r="AG14" s="153"/>
      <c r="AH14" s="153"/>
      <c r="AI14" s="153"/>
    </row>
    <row r="15" spans="1:35" ht="18" customHeight="1" x14ac:dyDescent="0.15">
      <c r="A15" s="1197"/>
      <c r="B15" s="1199"/>
      <c r="C15" s="1199"/>
      <c r="D15" s="1199"/>
      <c r="E15" s="1200"/>
      <c r="F15" s="851"/>
      <c r="G15" s="852"/>
      <c r="H15" s="1203" t="s">
        <v>50</v>
      </c>
      <c r="I15" s="1205" t="str">
        <f t="shared" ref="I15" si="9">IF(IF(L15="",U15-R15,U15-R15-L15)=0,"",IF(L15="",U15-R15,U15-R15-L15))</f>
        <v/>
      </c>
      <c r="J15" s="1205"/>
      <c r="K15" s="1205"/>
      <c r="L15" s="1205" t="str">
        <f t="shared" ref="L15" si="10">IF(AA15-X15=0,"",AA15-X15)</f>
        <v/>
      </c>
      <c r="M15" s="1205"/>
      <c r="N15" s="1205"/>
      <c r="O15" s="1205" t="str">
        <f t="shared" ref="O15" si="11">IF(SUM(I15:N16)=0,"",SUM(I15:N16))</f>
        <v/>
      </c>
      <c r="P15" s="1205"/>
      <c r="Q15" s="1205"/>
      <c r="R15" s="1206"/>
      <c r="S15" s="1207"/>
      <c r="T15" s="1208"/>
      <c r="U15" s="1206"/>
      <c r="V15" s="1207"/>
      <c r="W15" s="1208"/>
      <c r="X15" s="1206"/>
      <c r="Y15" s="1207"/>
      <c r="Z15" s="1208"/>
      <c r="AA15" s="1212"/>
      <c r="AB15" s="1213"/>
      <c r="AC15" s="1214"/>
      <c r="AD15" s="153"/>
      <c r="AE15" s="153"/>
      <c r="AF15" s="153"/>
      <c r="AG15" s="153"/>
      <c r="AH15" s="153"/>
      <c r="AI15" s="153"/>
    </row>
    <row r="16" spans="1:35" ht="18" customHeight="1" x14ac:dyDescent="0.15">
      <c r="A16" s="1198"/>
      <c r="B16" s="1201"/>
      <c r="C16" s="1201"/>
      <c r="D16" s="1201"/>
      <c r="E16" s="1202"/>
      <c r="F16" s="857"/>
      <c r="G16" s="858"/>
      <c r="H16" s="1204"/>
      <c r="I16" s="1205"/>
      <c r="J16" s="1205"/>
      <c r="K16" s="1205"/>
      <c r="L16" s="1205"/>
      <c r="M16" s="1205"/>
      <c r="N16" s="1205"/>
      <c r="O16" s="1205"/>
      <c r="P16" s="1205"/>
      <c r="Q16" s="1205"/>
      <c r="R16" s="1209"/>
      <c r="S16" s="1210"/>
      <c r="T16" s="1211"/>
      <c r="U16" s="1209"/>
      <c r="V16" s="1210"/>
      <c r="W16" s="1211"/>
      <c r="X16" s="1209"/>
      <c r="Y16" s="1210"/>
      <c r="Z16" s="1211"/>
      <c r="AA16" s="1215"/>
      <c r="AB16" s="1216"/>
      <c r="AC16" s="1217"/>
      <c r="AD16" s="153"/>
      <c r="AE16" s="153"/>
      <c r="AF16" s="153"/>
      <c r="AG16" s="153"/>
      <c r="AH16" s="153"/>
      <c r="AI16" s="153"/>
    </row>
    <row r="17" spans="1:35" ht="18" customHeight="1" x14ac:dyDescent="0.15">
      <c r="A17" s="1196" t="s">
        <v>155</v>
      </c>
      <c r="B17" s="1199"/>
      <c r="C17" s="1199"/>
      <c r="D17" s="1199"/>
      <c r="E17" s="1200"/>
      <c r="F17" s="851"/>
      <c r="G17" s="852"/>
      <c r="H17" s="1203" t="s">
        <v>50</v>
      </c>
      <c r="I17" s="1205" t="str">
        <f t="shared" ref="I17" si="12">IF(IF(L17="",U17-R17,U17-R17-L17)=0,"",IF(L17="",U17-R17,U17-R17-L17))</f>
        <v/>
      </c>
      <c r="J17" s="1205"/>
      <c r="K17" s="1205"/>
      <c r="L17" s="1205" t="str">
        <f t="shared" ref="L17" si="13">IF(AA17-X17=0,"",AA17-X17)</f>
        <v/>
      </c>
      <c r="M17" s="1205"/>
      <c r="N17" s="1205"/>
      <c r="O17" s="1205" t="str">
        <f t="shared" ref="O17" si="14">IF(SUM(I17:N18)=0,"",SUM(I17:N18))</f>
        <v/>
      </c>
      <c r="P17" s="1205"/>
      <c r="Q17" s="1205"/>
      <c r="R17" s="1206"/>
      <c r="S17" s="1207"/>
      <c r="T17" s="1208"/>
      <c r="U17" s="1206"/>
      <c r="V17" s="1207"/>
      <c r="W17" s="1208"/>
      <c r="X17" s="1206"/>
      <c r="Y17" s="1207"/>
      <c r="Z17" s="1208"/>
      <c r="AA17" s="1212"/>
      <c r="AB17" s="1213"/>
      <c r="AC17" s="1214"/>
      <c r="AD17" s="153"/>
      <c r="AE17" s="153"/>
      <c r="AF17" s="153"/>
      <c r="AG17" s="153"/>
      <c r="AH17" s="153"/>
      <c r="AI17" s="153"/>
    </row>
    <row r="18" spans="1:35" ht="18" customHeight="1" x14ac:dyDescent="0.15">
      <c r="A18" s="1197"/>
      <c r="B18" s="1201"/>
      <c r="C18" s="1201"/>
      <c r="D18" s="1201"/>
      <c r="E18" s="1202"/>
      <c r="F18" s="857"/>
      <c r="G18" s="858"/>
      <c r="H18" s="1204"/>
      <c r="I18" s="1205"/>
      <c r="J18" s="1205"/>
      <c r="K18" s="1205"/>
      <c r="L18" s="1205"/>
      <c r="M18" s="1205"/>
      <c r="N18" s="1205"/>
      <c r="O18" s="1205"/>
      <c r="P18" s="1205"/>
      <c r="Q18" s="1205"/>
      <c r="R18" s="1209"/>
      <c r="S18" s="1210"/>
      <c r="T18" s="1211"/>
      <c r="U18" s="1209"/>
      <c r="V18" s="1210"/>
      <c r="W18" s="1211"/>
      <c r="X18" s="1209"/>
      <c r="Y18" s="1210"/>
      <c r="Z18" s="1211"/>
      <c r="AA18" s="1215"/>
      <c r="AB18" s="1216"/>
      <c r="AC18" s="1217"/>
      <c r="AD18" s="153"/>
      <c r="AE18" s="153"/>
      <c r="AF18" s="153"/>
      <c r="AG18" s="153"/>
      <c r="AH18" s="153"/>
      <c r="AI18" s="153"/>
    </row>
    <row r="19" spans="1:35" ht="18" customHeight="1" x14ac:dyDescent="0.15">
      <c r="A19" s="1197"/>
      <c r="B19" s="1199"/>
      <c r="C19" s="1199"/>
      <c r="D19" s="1199"/>
      <c r="E19" s="1200"/>
      <c r="F19" s="851"/>
      <c r="G19" s="852"/>
      <c r="H19" s="1203" t="s">
        <v>50</v>
      </c>
      <c r="I19" s="1205" t="str">
        <f t="shared" ref="I19" si="15">IF(IF(L19="",U19-R19,U19-R19-L19)=0,"",IF(L19="",U19-R19,U19-R19-L19))</f>
        <v/>
      </c>
      <c r="J19" s="1205"/>
      <c r="K19" s="1205"/>
      <c r="L19" s="1205" t="str">
        <f t="shared" ref="L19" si="16">IF(AA19-X19=0,"",AA19-X19)</f>
        <v/>
      </c>
      <c r="M19" s="1205"/>
      <c r="N19" s="1205"/>
      <c r="O19" s="1205" t="str">
        <f t="shared" ref="O19" si="17">IF(SUM(I19:N20)=0,"",SUM(I19:N20))</f>
        <v/>
      </c>
      <c r="P19" s="1205"/>
      <c r="Q19" s="1205"/>
      <c r="R19" s="1206"/>
      <c r="S19" s="1207"/>
      <c r="T19" s="1208"/>
      <c r="U19" s="1206"/>
      <c r="V19" s="1207"/>
      <c r="W19" s="1208"/>
      <c r="X19" s="1206"/>
      <c r="Y19" s="1207"/>
      <c r="Z19" s="1208"/>
      <c r="AA19" s="1212"/>
      <c r="AB19" s="1213"/>
      <c r="AC19" s="1214"/>
      <c r="AD19" s="153"/>
      <c r="AE19" s="153"/>
      <c r="AF19" s="153"/>
      <c r="AG19" s="153"/>
      <c r="AH19" s="153"/>
      <c r="AI19" s="153"/>
    </row>
    <row r="20" spans="1:35" ht="18" customHeight="1" x14ac:dyDescent="0.15">
      <c r="A20" s="1197"/>
      <c r="B20" s="1201"/>
      <c r="C20" s="1201"/>
      <c r="D20" s="1201"/>
      <c r="E20" s="1202"/>
      <c r="F20" s="857"/>
      <c r="G20" s="858"/>
      <c r="H20" s="1204"/>
      <c r="I20" s="1205"/>
      <c r="J20" s="1205"/>
      <c r="K20" s="1205"/>
      <c r="L20" s="1205"/>
      <c r="M20" s="1205"/>
      <c r="N20" s="1205"/>
      <c r="O20" s="1205"/>
      <c r="P20" s="1205"/>
      <c r="Q20" s="1205"/>
      <c r="R20" s="1209"/>
      <c r="S20" s="1210"/>
      <c r="T20" s="1211"/>
      <c r="U20" s="1209"/>
      <c r="V20" s="1210"/>
      <c r="W20" s="1211"/>
      <c r="X20" s="1209"/>
      <c r="Y20" s="1210"/>
      <c r="Z20" s="1211"/>
      <c r="AA20" s="1215"/>
      <c r="AB20" s="1216"/>
      <c r="AC20" s="1217"/>
      <c r="AD20" s="153"/>
      <c r="AE20" s="153"/>
      <c r="AF20" s="153"/>
      <c r="AG20" s="153"/>
      <c r="AH20" s="153"/>
      <c r="AI20" s="153"/>
    </row>
    <row r="21" spans="1:35" ht="18" customHeight="1" x14ac:dyDescent="0.15">
      <c r="A21" s="1197"/>
      <c r="B21" s="1199"/>
      <c r="C21" s="1199"/>
      <c r="D21" s="1199"/>
      <c r="E21" s="1200"/>
      <c r="F21" s="851"/>
      <c r="G21" s="852"/>
      <c r="H21" s="1203" t="s">
        <v>50</v>
      </c>
      <c r="I21" s="1205" t="str">
        <f t="shared" ref="I21" si="18">IF(IF(L21="",U21-R21,U21-R21-L21)=0,"",IF(L21="",U21-R21,U21-R21-L21))</f>
        <v/>
      </c>
      <c r="J21" s="1205"/>
      <c r="K21" s="1205"/>
      <c r="L21" s="1205" t="str">
        <f t="shared" ref="L21" si="19">IF(AA21-X21=0,"",AA21-X21)</f>
        <v/>
      </c>
      <c r="M21" s="1205"/>
      <c r="N21" s="1205"/>
      <c r="O21" s="1205" t="str">
        <f t="shared" ref="O21" si="20">IF(SUM(I21:N22)=0,"",SUM(I21:N22))</f>
        <v/>
      </c>
      <c r="P21" s="1205"/>
      <c r="Q21" s="1205"/>
      <c r="R21" s="1206"/>
      <c r="S21" s="1207"/>
      <c r="T21" s="1208"/>
      <c r="U21" s="1206"/>
      <c r="V21" s="1207"/>
      <c r="W21" s="1208"/>
      <c r="X21" s="1206"/>
      <c r="Y21" s="1207"/>
      <c r="Z21" s="1208"/>
      <c r="AA21" s="1212"/>
      <c r="AB21" s="1213"/>
      <c r="AC21" s="1214"/>
      <c r="AD21" s="153"/>
      <c r="AE21" s="153"/>
      <c r="AF21" s="153"/>
      <c r="AG21" s="153"/>
      <c r="AH21" s="153"/>
      <c r="AI21" s="153"/>
    </row>
    <row r="22" spans="1:35" ht="18" customHeight="1" x14ac:dyDescent="0.15">
      <c r="A22" s="1197"/>
      <c r="B22" s="1201"/>
      <c r="C22" s="1201"/>
      <c r="D22" s="1201"/>
      <c r="E22" s="1202"/>
      <c r="F22" s="857"/>
      <c r="G22" s="858"/>
      <c r="H22" s="1204"/>
      <c r="I22" s="1205"/>
      <c r="J22" s="1205"/>
      <c r="K22" s="1205"/>
      <c r="L22" s="1205"/>
      <c r="M22" s="1205"/>
      <c r="N22" s="1205"/>
      <c r="O22" s="1205"/>
      <c r="P22" s="1205"/>
      <c r="Q22" s="1205"/>
      <c r="R22" s="1209"/>
      <c r="S22" s="1210"/>
      <c r="T22" s="1211"/>
      <c r="U22" s="1209"/>
      <c r="V22" s="1210"/>
      <c r="W22" s="1211"/>
      <c r="X22" s="1209"/>
      <c r="Y22" s="1210"/>
      <c r="Z22" s="1211"/>
      <c r="AA22" s="1215"/>
      <c r="AB22" s="1216"/>
      <c r="AC22" s="1217"/>
      <c r="AD22" s="153"/>
      <c r="AE22" s="153"/>
      <c r="AF22" s="153"/>
      <c r="AG22" s="153"/>
      <c r="AH22" s="153"/>
      <c r="AI22" s="153"/>
    </row>
    <row r="23" spans="1:35" ht="18" customHeight="1" x14ac:dyDescent="0.15">
      <c r="A23" s="1197"/>
      <c r="B23" s="1199"/>
      <c r="C23" s="1199"/>
      <c r="D23" s="1199"/>
      <c r="E23" s="1200"/>
      <c r="F23" s="851"/>
      <c r="G23" s="852"/>
      <c r="H23" s="1203" t="s">
        <v>50</v>
      </c>
      <c r="I23" s="1205" t="str">
        <f t="shared" ref="I23" si="21">IF(IF(L23="",U23-R23,U23-R23-L23)=0,"",IF(L23="",U23-R23,U23-R23-L23))</f>
        <v/>
      </c>
      <c r="J23" s="1205"/>
      <c r="K23" s="1205"/>
      <c r="L23" s="1205" t="str">
        <f t="shared" ref="L23" si="22">IF(AA23-X23=0,"",AA23-X23)</f>
        <v/>
      </c>
      <c r="M23" s="1205"/>
      <c r="N23" s="1205"/>
      <c r="O23" s="1205" t="str">
        <f t="shared" ref="O23" si="23">IF(SUM(I23:N24)=0,"",SUM(I23:N24))</f>
        <v/>
      </c>
      <c r="P23" s="1205"/>
      <c r="Q23" s="1205"/>
      <c r="R23" s="1206"/>
      <c r="S23" s="1207"/>
      <c r="T23" s="1208"/>
      <c r="U23" s="1206"/>
      <c r="V23" s="1207"/>
      <c r="W23" s="1208"/>
      <c r="X23" s="1206"/>
      <c r="Y23" s="1207"/>
      <c r="Z23" s="1208"/>
      <c r="AA23" s="1212"/>
      <c r="AB23" s="1213"/>
      <c r="AC23" s="1214"/>
      <c r="AD23" s="153"/>
      <c r="AE23" s="153"/>
      <c r="AF23" s="153"/>
      <c r="AG23" s="153"/>
      <c r="AH23" s="153"/>
      <c r="AI23" s="153"/>
    </row>
    <row r="24" spans="1:35" ht="18" customHeight="1" x14ac:dyDescent="0.15">
      <c r="A24" s="1197"/>
      <c r="B24" s="1201"/>
      <c r="C24" s="1201"/>
      <c r="D24" s="1201"/>
      <c r="E24" s="1202"/>
      <c r="F24" s="857"/>
      <c r="G24" s="858"/>
      <c r="H24" s="1204"/>
      <c r="I24" s="1205"/>
      <c r="J24" s="1205"/>
      <c r="K24" s="1205"/>
      <c r="L24" s="1205"/>
      <c r="M24" s="1205"/>
      <c r="N24" s="1205"/>
      <c r="O24" s="1205"/>
      <c r="P24" s="1205"/>
      <c r="Q24" s="1205"/>
      <c r="R24" s="1209"/>
      <c r="S24" s="1210"/>
      <c r="T24" s="1211"/>
      <c r="U24" s="1209"/>
      <c r="V24" s="1210"/>
      <c r="W24" s="1211"/>
      <c r="X24" s="1209"/>
      <c r="Y24" s="1210"/>
      <c r="Z24" s="1211"/>
      <c r="AA24" s="1215"/>
      <c r="AB24" s="1216"/>
      <c r="AC24" s="1217"/>
      <c r="AD24" s="153"/>
      <c r="AE24" s="153"/>
      <c r="AF24" s="153"/>
      <c r="AG24" s="153"/>
      <c r="AH24" s="153"/>
      <c r="AI24" s="153"/>
    </row>
    <row r="25" spans="1:35" ht="18" customHeight="1" x14ac:dyDescent="0.15">
      <c r="A25" s="1197"/>
      <c r="B25" s="1199"/>
      <c r="C25" s="1199"/>
      <c r="D25" s="1199"/>
      <c r="E25" s="1200"/>
      <c r="F25" s="851"/>
      <c r="G25" s="852"/>
      <c r="H25" s="1203" t="s">
        <v>50</v>
      </c>
      <c r="I25" s="1205" t="str">
        <f t="shared" ref="I25" si="24">IF(IF(L25="",U25-R25,U25-R25-L25)=0,"",IF(L25="",U25-R25,U25-R25-L25))</f>
        <v/>
      </c>
      <c r="J25" s="1205"/>
      <c r="K25" s="1205"/>
      <c r="L25" s="1205" t="str">
        <f t="shared" ref="L25" si="25">IF(AA25-X25=0,"",AA25-X25)</f>
        <v/>
      </c>
      <c r="M25" s="1205"/>
      <c r="N25" s="1205"/>
      <c r="O25" s="1205" t="str">
        <f t="shared" ref="O25" si="26">IF(SUM(I25:N26)=0,"",SUM(I25:N26))</f>
        <v/>
      </c>
      <c r="P25" s="1205"/>
      <c r="Q25" s="1205"/>
      <c r="R25" s="1206"/>
      <c r="S25" s="1207"/>
      <c r="T25" s="1208"/>
      <c r="U25" s="1206"/>
      <c r="V25" s="1207"/>
      <c r="W25" s="1208"/>
      <c r="X25" s="1206"/>
      <c r="Y25" s="1207"/>
      <c r="Z25" s="1208"/>
      <c r="AA25" s="1212"/>
      <c r="AB25" s="1213"/>
      <c r="AC25" s="1214"/>
      <c r="AD25" s="153"/>
      <c r="AE25" s="153"/>
      <c r="AF25" s="153"/>
      <c r="AG25" s="153"/>
      <c r="AH25" s="153"/>
      <c r="AI25" s="153"/>
    </row>
    <row r="26" spans="1:35" ht="18" customHeight="1" thickBot="1" x14ac:dyDescent="0.2">
      <c r="A26" s="1197"/>
      <c r="B26" s="1226"/>
      <c r="C26" s="1226"/>
      <c r="D26" s="1226"/>
      <c r="E26" s="1227"/>
      <c r="F26" s="854"/>
      <c r="G26" s="855"/>
      <c r="H26" s="1228"/>
      <c r="I26" s="1205"/>
      <c r="J26" s="1205"/>
      <c r="K26" s="1205"/>
      <c r="L26" s="1205"/>
      <c r="M26" s="1205"/>
      <c r="N26" s="1205"/>
      <c r="O26" s="1205"/>
      <c r="P26" s="1205"/>
      <c r="Q26" s="1229"/>
      <c r="R26" s="1218"/>
      <c r="S26" s="1219"/>
      <c r="T26" s="1220"/>
      <c r="U26" s="1218"/>
      <c r="V26" s="1219"/>
      <c r="W26" s="1220"/>
      <c r="X26" s="1218"/>
      <c r="Y26" s="1219"/>
      <c r="Z26" s="1220"/>
      <c r="AA26" s="1221"/>
      <c r="AB26" s="1222"/>
      <c r="AC26" s="1223"/>
      <c r="AD26" s="153"/>
      <c r="AE26" s="153"/>
      <c r="AF26" s="153"/>
      <c r="AG26" s="153"/>
      <c r="AH26" s="153"/>
      <c r="AI26" s="153"/>
    </row>
    <row r="27" spans="1:35" ht="18" customHeight="1" x14ac:dyDescent="0.15">
      <c r="A27" s="157" t="s">
        <v>200</v>
      </c>
      <c r="B27" s="158"/>
      <c r="C27" s="158"/>
      <c r="D27" s="158"/>
      <c r="E27" s="159"/>
      <c r="F27" s="159"/>
      <c r="G27" s="159"/>
      <c r="H27" s="158"/>
      <c r="I27" s="158"/>
      <c r="J27" s="160" t="s">
        <v>199</v>
      </c>
      <c r="K27" s="159"/>
      <c r="L27" s="159"/>
      <c r="M27" s="159"/>
      <c r="N27" s="159"/>
      <c r="O27" s="159"/>
      <c r="P27" s="161"/>
      <c r="Q27" s="181"/>
      <c r="R27" s="182"/>
      <c r="S27" s="182"/>
      <c r="T27" s="182"/>
      <c r="U27" s="182"/>
      <c r="V27" s="182"/>
      <c r="W27" s="182"/>
      <c r="X27" s="182"/>
      <c r="Y27" s="182"/>
      <c r="Z27" s="182"/>
      <c r="AA27" s="182"/>
      <c r="AB27" s="182"/>
      <c r="AC27" s="182"/>
      <c r="AD27" s="153"/>
      <c r="AE27" s="153"/>
      <c r="AF27" s="153"/>
      <c r="AG27" s="153"/>
      <c r="AH27" s="153"/>
      <c r="AI27" s="153"/>
    </row>
    <row r="28" spans="1:35" ht="18" customHeight="1" thickBot="1" x14ac:dyDescent="0.2">
      <c r="A28" s="162"/>
      <c r="B28" s="82" t="s">
        <v>198</v>
      </c>
      <c r="C28" s="1224"/>
      <c r="D28" s="1224"/>
      <c r="E28" s="82" t="s">
        <v>194</v>
      </c>
      <c r="F28" s="1225"/>
      <c r="G28" s="1225"/>
      <c r="H28" s="82" t="s">
        <v>193</v>
      </c>
      <c r="I28" s="153"/>
      <c r="J28" s="857"/>
      <c r="K28" s="858"/>
      <c r="L28" s="163" t="s">
        <v>197</v>
      </c>
      <c r="M28" s="163"/>
      <c r="N28" s="858"/>
      <c r="O28" s="858"/>
      <c r="P28" s="87" t="s">
        <v>193</v>
      </c>
      <c r="Q28" s="153"/>
      <c r="R28" s="153"/>
      <c r="S28" s="153"/>
      <c r="T28" s="153"/>
      <c r="U28" s="164" t="s">
        <v>196</v>
      </c>
      <c r="V28" s="165"/>
      <c r="W28" s="165"/>
      <c r="X28" s="165"/>
      <c r="Y28" s="165"/>
      <c r="Z28" s="165"/>
      <c r="AA28" s="165"/>
      <c r="AB28" s="165"/>
      <c r="AC28" s="165"/>
      <c r="AD28" s="153"/>
      <c r="AE28" s="153"/>
      <c r="AF28" s="153"/>
      <c r="AG28" s="153"/>
      <c r="AH28" s="153"/>
      <c r="AI28" s="153"/>
    </row>
    <row r="29" spans="1:35" ht="18" customHeight="1" x14ac:dyDescent="0.15">
      <c r="A29" s="162"/>
      <c r="B29" s="82" t="s">
        <v>195</v>
      </c>
      <c r="C29" s="1224"/>
      <c r="D29" s="1224"/>
      <c r="E29" s="82" t="s">
        <v>194</v>
      </c>
      <c r="F29" s="1225"/>
      <c r="G29" s="1225"/>
      <c r="H29" s="82" t="s">
        <v>193</v>
      </c>
      <c r="I29" s="153"/>
      <c r="J29" s="160" t="s">
        <v>192</v>
      </c>
      <c r="K29" s="166"/>
      <c r="L29" s="166"/>
      <c r="M29" s="166"/>
      <c r="N29" s="166"/>
      <c r="O29" s="166"/>
      <c r="P29" s="167"/>
      <c r="Q29" s="153"/>
      <c r="R29" s="153"/>
      <c r="S29" s="153"/>
      <c r="T29" s="153"/>
      <c r="U29" s="1230" t="s">
        <v>191</v>
      </c>
      <c r="V29" s="1231"/>
      <c r="W29" s="1231"/>
      <c r="X29" s="1231"/>
      <c r="Y29" s="1231"/>
      <c r="Z29" s="1231" t="s">
        <v>190</v>
      </c>
      <c r="AA29" s="1231"/>
      <c r="AB29" s="1231"/>
      <c r="AC29" s="1231"/>
      <c r="AD29" s="1231"/>
      <c r="AE29" s="1231"/>
      <c r="AF29" s="1231"/>
      <c r="AG29" s="1231"/>
      <c r="AH29" s="1231"/>
      <c r="AI29" s="1232"/>
    </row>
    <row r="30" spans="1:35" ht="18" customHeight="1" thickBot="1" x14ac:dyDescent="0.2">
      <c r="A30" s="168"/>
      <c r="B30" s="169"/>
      <c r="C30" s="169"/>
      <c r="D30" s="169"/>
      <c r="E30" s="169"/>
      <c r="F30" s="169"/>
      <c r="G30" s="169"/>
      <c r="H30" s="170"/>
      <c r="I30" s="170"/>
      <c r="J30" s="171"/>
      <c r="K30" s="172" t="s">
        <v>189</v>
      </c>
      <c r="L30" s="1192"/>
      <c r="M30" s="1192"/>
      <c r="N30" s="59" t="s">
        <v>188</v>
      </c>
      <c r="O30" s="173"/>
      <c r="P30" s="174" t="s">
        <v>187</v>
      </c>
      <c r="Q30" s="153"/>
      <c r="R30" s="153"/>
      <c r="S30" s="153"/>
      <c r="T30" s="153"/>
      <c r="U30" s="1233" t="s">
        <v>792</v>
      </c>
      <c r="V30" s="1234"/>
      <c r="W30" s="1234"/>
      <c r="X30" s="1234"/>
      <c r="Y30" s="1234"/>
      <c r="Z30" s="1235"/>
      <c r="AA30" s="1236"/>
      <c r="AB30" s="175" t="s">
        <v>183</v>
      </c>
      <c r="AC30" s="1237"/>
      <c r="AD30" s="1236"/>
      <c r="AE30" s="175" t="s">
        <v>182</v>
      </c>
      <c r="AF30" s="1238"/>
      <c r="AG30" s="1239"/>
      <c r="AH30" s="1240" t="s">
        <v>181</v>
      </c>
      <c r="AI30" s="1241"/>
    </row>
    <row r="31" spans="1:35" ht="18" customHeight="1" x14ac:dyDescent="0.15">
      <c r="A31" s="154" t="s">
        <v>13</v>
      </c>
      <c r="B31" s="164" t="s">
        <v>186</v>
      </c>
      <c r="C31" s="153"/>
      <c r="D31" s="176"/>
      <c r="E31" s="71"/>
      <c r="F31" s="71"/>
      <c r="G31" s="71"/>
      <c r="H31" s="71"/>
      <c r="I31" s="71"/>
      <c r="J31" s="71"/>
      <c r="K31" s="71"/>
      <c r="L31" s="71"/>
      <c r="M31" s="71"/>
      <c r="N31" s="71"/>
      <c r="O31" s="71"/>
      <c r="P31" s="71"/>
      <c r="Q31" s="71"/>
      <c r="R31" s="153"/>
      <c r="S31" s="153"/>
      <c r="T31" s="153"/>
      <c r="U31" s="1233"/>
      <c r="V31" s="1234"/>
      <c r="W31" s="1234"/>
      <c r="X31" s="1234"/>
      <c r="Y31" s="1234"/>
      <c r="Z31" s="1235"/>
      <c r="AA31" s="1236"/>
      <c r="AB31" s="175" t="s">
        <v>183</v>
      </c>
      <c r="AC31" s="1237"/>
      <c r="AD31" s="1236"/>
      <c r="AE31" s="175" t="s">
        <v>182</v>
      </c>
      <c r="AF31" s="1238"/>
      <c r="AG31" s="1239"/>
      <c r="AH31" s="1242" t="s">
        <v>184</v>
      </c>
      <c r="AI31" s="1243"/>
    </row>
    <row r="32" spans="1:35" ht="18" customHeight="1" x14ac:dyDescent="0.15">
      <c r="A32" s="177"/>
      <c r="B32" s="89" t="s">
        <v>185</v>
      </c>
      <c r="C32" s="153"/>
      <c r="D32" s="153"/>
      <c r="E32" s="153"/>
      <c r="F32" s="153"/>
      <c r="G32" s="153"/>
      <c r="H32" s="153"/>
      <c r="I32" s="153"/>
      <c r="J32" s="153"/>
      <c r="K32" s="153"/>
      <c r="L32" s="153"/>
      <c r="M32" s="153"/>
      <c r="N32" s="153"/>
      <c r="O32" s="153"/>
      <c r="P32" s="153"/>
      <c r="Q32" s="153"/>
      <c r="R32" s="153"/>
      <c r="S32" s="153"/>
      <c r="T32" s="153"/>
      <c r="U32" s="1233" t="s">
        <v>793</v>
      </c>
      <c r="V32" s="1234"/>
      <c r="W32" s="1234"/>
      <c r="X32" s="1234"/>
      <c r="Y32" s="1234"/>
      <c r="Z32" s="1235"/>
      <c r="AA32" s="1236"/>
      <c r="AB32" s="175" t="s">
        <v>183</v>
      </c>
      <c r="AC32" s="1237"/>
      <c r="AD32" s="1236"/>
      <c r="AE32" s="175" t="s">
        <v>182</v>
      </c>
      <c r="AF32" s="1238"/>
      <c r="AG32" s="1239"/>
      <c r="AH32" s="1240" t="s">
        <v>181</v>
      </c>
      <c r="AI32" s="1241"/>
    </row>
    <row r="33" spans="1:35" ht="18" customHeight="1" x14ac:dyDescent="0.15">
      <c r="A33" s="153"/>
      <c r="B33" s="178"/>
      <c r="C33" s="153"/>
      <c r="D33" s="153"/>
      <c r="E33" s="153"/>
      <c r="F33" s="153"/>
      <c r="G33" s="153"/>
      <c r="H33" s="153"/>
      <c r="I33" s="153"/>
      <c r="J33" s="153"/>
      <c r="K33" s="153"/>
      <c r="L33" s="153"/>
      <c r="M33" s="153"/>
      <c r="N33" s="153"/>
      <c r="O33" s="153"/>
      <c r="P33" s="153"/>
      <c r="Q33" s="153"/>
      <c r="R33" s="153"/>
      <c r="S33" s="153"/>
      <c r="T33" s="153"/>
      <c r="U33" s="1233"/>
      <c r="V33" s="1234"/>
      <c r="W33" s="1234"/>
      <c r="X33" s="1234"/>
      <c r="Y33" s="1234"/>
      <c r="Z33" s="1235"/>
      <c r="AA33" s="1236"/>
      <c r="AB33" s="175" t="s">
        <v>183</v>
      </c>
      <c r="AC33" s="1237"/>
      <c r="AD33" s="1236"/>
      <c r="AE33" s="175" t="s">
        <v>182</v>
      </c>
      <c r="AF33" s="1238"/>
      <c r="AG33" s="1239"/>
      <c r="AH33" s="1242" t="s">
        <v>184</v>
      </c>
      <c r="AI33" s="1243"/>
    </row>
    <row r="34" spans="1:35" ht="18" customHeight="1" x14ac:dyDescent="0.15">
      <c r="A34" s="153"/>
      <c r="B34" s="153"/>
      <c r="C34" s="153"/>
      <c r="D34" s="153"/>
      <c r="E34" s="153"/>
      <c r="F34" s="153"/>
      <c r="G34" s="153"/>
      <c r="H34" s="153"/>
      <c r="I34" s="153"/>
      <c r="J34" s="153"/>
      <c r="K34" s="153"/>
      <c r="L34" s="153"/>
      <c r="M34" s="153"/>
      <c r="N34" s="153"/>
      <c r="O34" s="153"/>
      <c r="P34" s="153"/>
      <c r="Q34" s="153"/>
      <c r="R34" s="153"/>
      <c r="S34" s="153"/>
      <c r="T34" s="153"/>
      <c r="U34" s="1244" t="s">
        <v>794</v>
      </c>
      <c r="V34" s="1245"/>
      <c r="W34" s="1245"/>
      <c r="X34" s="1245"/>
      <c r="Y34" s="1245"/>
      <c r="Z34" s="1246"/>
      <c r="AA34" s="1247"/>
      <c r="AB34" s="615" t="s">
        <v>183</v>
      </c>
      <c r="AC34" s="1248"/>
      <c r="AD34" s="1247"/>
      <c r="AE34" s="615" t="s">
        <v>182</v>
      </c>
      <c r="AF34" s="1249"/>
      <c r="AG34" s="1250"/>
      <c r="AH34" s="1251" t="s">
        <v>181</v>
      </c>
      <c r="AI34" s="1252"/>
    </row>
    <row r="35" spans="1:35" ht="18" customHeight="1" thickBot="1" x14ac:dyDescent="0.2">
      <c r="U35" s="2328" t="s">
        <v>963</v>
      </c>
      <c r="V35" s="2329"/>
      <c r="W35" s="2329"/>
      <c r="X35" s="2329"/>
      <c r="Y35" s="2329"/>
      <c r="Z35" s="2330"/>
      <c r="AA35" s="2331"/>
      <c r="AB35" s="2332" t="s">
        <v>183</v>
      </c>
      <c r="AC35" s="2333"/>
      <c r="AD35" s="2331"/>
      <c r="AE35" s="2332" t="s">
        <v>182</v>
      </c>
      <c r="AF35" s="2334"/>
      <c r="AG35" s="2335"/>
      <c r="AH35" s="2336" t="s">
        <v>181</v>
      </c>
      <c r="AI35" s="2337"/>
    </row>
    <row r="36" spans="1:35" ht="18" customHeight="1" x14ac:dyDescent="0.15"/>
    <row r="37" spans="1:35" ht="18" customHeight="1" x14ac:dyDescent="0.15"/>
    <row r="38" spans="1:35" ht="18" customHeight="1" x14ac:dyDescent="0.15"/>
    <row r="39" spans="1:35" ht="18" customHeight="1" x14ac:dyDescent="0.15"/>
    <row r="40" spans="1:35" ht="18" customHeight="1" x14ac:dyDescent="0.15"/>
    <row r="41" spans="1:35" ht="18" customHeight="1" x14ac:dyDescent="0.15"/>
    <row r="42" spans="1:35" ht="18" customHeight="1" x14ac:dyDescent="0.15"/>
    <row r="43" spans="1:35" ht="18" customHeight="1" x14ac:dyDescent="0.15"/>
    <row r="44" spans="1:35" ht="18" customHeight="1" x14ac:dyDescent="0.15"/>
    <row r="45" spans="1:35" ht="18" customHeight="1" x14ac:dyDescent="0.15"/>
    <row r="46" spans="1:35" ht="18" customHeight="1" x14ac:dyDescent="0.15"/>
    <row r="47" spans="1:35" ht="18" customHeight="1" x14ac:dyDescent="0.15"/>
    <row r="48" spans="1:3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sheetData>
  <mergeCells count="150">
    <mergeCell ref="U32:Y33"/>
    <mergeCell ref="Z32:AA32"/>
    <mergeCell ref="AC32:AD32"/>
    <mergeCell ref="AF32:AG32"/>
    <mergeCell ref="AH32:AI32"/>
    <mergeCell ref="Z33:AA33"/>
    <mergeCell ref="AC33:AD33"/>
    <mergeCell ref="U35:Y35"/>
    <mergeCell ref="Z35:AA35"/>
    <mergeCell ref="AC35:AD35"/>
    <mergeCell ref="AF35:AG35"/>
    <mergeCell ref="AH35:AI35"/>
    <mergeCell ref="AF33:AG33"/>
    <mergeCell ref="AH33:AI33"/>
    <mergeCell ref="U34:Y34"/>
    <mergeCell ref="Z34:AA34"/>
    <mergeCell ref="AC34:AD34"/>
    <mergeCell ref="AF34:AG34"/>
    <mergeCell ref="AH34:AI34"/>
    <mergeCell ref="C29:D29"/>
    <mergeCell ref="F29:G29"/>
    <mergeCell ref="U29:Y29"/>
    <mergeCell ref="Z29:AI29"/>
    <mergeCell ref="U30:Y31"/>
    <mergeCell ref="Z30:AA30"/>
    <mergeCell ref="AC30:AD30"/>
    <mergeCell ref="AF30:AG30"/>
    <mergeCell ref="AH30:AI30"/>
    <mergeCell ref="Z31:AA31"/>
    <mergeCell ref="AC31:AD31"/>
    <mergeCell ref="AF31:AG31"/>
    <mergeCell ref="AH31:AI31"/>
    <mergeCell ref="R25:T26"/>
    <mergeCell ref="U25:W26"/>
    <mergeCell ref="X25:Z26"/>
    <mergeCell ref="AA25:AC26"/>
    <mergeCell ref="C28:D28"/>
    <mergeCell ref="F28:G28"/>
    <mergeCell ref="J28:K28"/>
    <mergeCell ref="N28:O28"/>
    <mergeCell ref="R23:T24"/>
    <mergeCell ref="U23:W24"/>
    <mergeCell ref="X23:Z24"/>
    <mergeCell ref="AA23:AC24"/>
    <mergeCell ref="B25:E26"/>
    <mergeCell ref="F25:G26"/>
    <mergeCell ref="H25:H26"/>
    <mergeCell ref="I25:K26"/>
    <mergeCell ref="L25:N26"/>
    <mergeCell ref="O25:Q26"/>
    <mergeCell ref="L19:N20"/>
    <mergeCell ref="O19:Q20"/>
    <mergeCell ref="R21:T22"/>
    <mergeCell ref="U21:W22"/>
    <mergeCell ref="X21:Z22"/>
    <mergeCell ref="AA21:AC22"/>
    <mergeCell ref="B23:E24"/>
    <mergeCell ref="F23:G24"/>
    <mergeCell ref="H23:H24"/>
    <mergeCell ref="I23:K24"/>
    <mergeCell ref="L23:N24"/>
    <mergeCell ref="O23:Q24"/>
    <mergeCell ref="AA17:AC18"/>
    <mergeCell ref="O15:Q16"/>
    <mergeCell ref="R15:T16"/>
    <mergeCell ref="U15:W16"/>
    <mergeCell ref="X15:Z16"/>
    <mergeCell ref="AA15:AC16"/>
    <mergeCell ref="R19:T20"/>
    <mergeCell ref="U19:W20"/>
    <mergeCell ref="X19:Z20"/>
    <mergeCell ref="AA19:AC20"/>
    <mergeCell ref="A17:A26"/>
    <mergeCell ref="B17:E18"/>
    <mergeCell ref="F17:G18"/>
    <mergeCell ref="H17:H18"/>
    <mergeCell ref="I17:K18"/>
    <mergeCell ref="O13:Q14"/>
    <mergeCell ref="R13:T14"/>
    <mergeCell ref="U13:W14"/>
    <mergeCell ref="X13:Z14"/>
    <mergeCell ref="L17:N18"/>
    <mergeCell ref="O17:Q18"/>
    <mergeCell ref="R17:T18"/>
    <mergeCell ref="U17:W18"/>
    <mergeCell ref="X17:Z18"/>
    <mergeCell ref="B21:E22"/>
    <mergeCell ref="F21:G22"/>
    <mergeCell ref="H21:H22"/>
    <mergeCell ref="I21:K22"/>
    <mergeCell ref="L21:N22"/>
    <mergeCell ref="O21:Q22"/>
    <mergeCell ref="B19:E20"/>
    <mergeCell ref="F19:G20"/>
    <mergeCell ref="H19:H20"/>
    <mergeCell ref="I19:K20"/>
    <mergeCell ref="B11:E12"/>
    <mergeCell ref="F11:G12"/>
    <mergeCell ref="H11:H12"/>
    <mergeCell ref="I11:K12"/>
    <mergeCell ref="L11:N12"/>
    <mergeCell ref="AA13:AC14"/>
    <mergeCell ref="B15:E16"/>
    <mergeCell ref="F15:G16"/>
    <mergeCell ref="H15:H16"/>
    <mergeCell ref="I15:K16"/>
    <mergeCell ref="L15:N16"/>
    <mergeCell ref="O11:Q12"/>
    <mergeCell ref="R11:T12"/>
    <mergeCell ref="U11:W12"/>
    <mergeCell ref="X11:Z12"/>
    <mergeCell ref="AA11:AC12"/>
    <mergeCell ref="B13:E14"/>
    <mergeCell ref="F13:G14"/>
    <mergeCell ref="H13:H14"/>
    <mergeCell ref="I13:K14"/>
    <mergeCell ref="L13:N14"/>
    <mergeCell ref="F9:G10"/>
    <mergeCell ref="H9:H10"/>
    <mergeCell ref="I9:K10"/>
    <mergeCell ref="L9:N10"/>
    <mergeCell ref="O9:Q10"/>
    <mergeCell ref="R9:T10"/>
    <mergeCell ref="U9:W10"/>
    <mergeCell ref="X9:Z10"/>
    <mergeCell ref="AA9:AC10"/>
    <mergeCell ref="I3:Y3"/>
    <mergeCell ref="A4:E6"/>
    <mergeCell ref="F4:H6"/>
    <mergeCell ref="I4:Q4"/>
    <mergeCell ref="R4:T6"/>
    <mergeCell ref="U4:W6"/>
    <mergeCell ref="X4:Z6"/>
    <mergeCell ref="L30:M30"/>
    <mergeCell ref="AA4:AC6"/>
    <mergeCell ref="I5:K6"/>
    <mergeCell ref="L5:N6"/>
    <mergeCell ref="O5:Q6"/>
    <mergeCell ref="A7:A16"/>
    <mergeCell ref="B7:E8"/>
    <mergeCell ref="F7:G8"/>
    <mergeCell ref="H7:H8"/>
    <mergeCell ref="I7:K8"/>
    <mergeCell ref="L7:N8"/>
    <mergeCell ref="O7:Q8"/>
    <mergeCell ref="R7:T8"/>
    <mergeCell ref="U7:W8"/>
    <mergeCell ref="X7:Z8"/>
    <mergeCell ref="AA7:AC8"/>
    <mergeCell ref="B9:E10"/>
  </mergeCells>
  <phoneticPr fontId="4"/>
  <printOptions horizontalCentered="1" verticalCentered="1"/>
  <pageMargins left="0.70866141732283472" right="0.19685039370078741" top="0.39370078740157483" bottom="0.39370078740157483" header="0.39370078740157483" footer="0"/>
  <pageSetup paperSize="9" scale="83" orientation="landscape" blackAndWhite="1" r:id="rId1"/>
  <headerFooter scaleWithDoc="0">
    <oddFooter>&amp;C7/24&amp;R&amp;F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85725</xdr:colOff>
                    <xdr:row>28</xdr:row>
                    <xdr:rowOff>228600</xdr:rowOff>
                  </from>
                  <to>
                    <xdr:col>9</xdr:col>
                    <xdr:colOff>323850</xdr:colOff>
                    <xdr:row>30</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66675</xdr:colOff>
                    <xdr:row>29</xdr:row>
                    <xdr:rowOff>0</xdr:rowOff>
                  </from>
                  <to>
                    <xdr:col>14</xdr:col>
                    <xdr:colOff>304800</xdr:colOff>
                    <xdr:row>30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9F9-91F3-4900-9262-8ED14039F798}">
  <sheetPr>
    <tabColor theme="7" tint="0.79998168889431442"/>
    <pageSetUpPr fitToPage="1"/>
  </sheetPr>
  <dimension ref="A1:CZ161"/>
  <sheetViews>
    <sheetView view="pageBreakPreview" zoomScale="64" zoomScaleNormal="53" zoomScaleSheetLayoutView="64" workbookViewId="0">
      <selection activeCell="BK43" sqref="BK43"/>
    </sheetView>
  </sheetViews>
  <sheetFormatPr defaultRowHeight="16.5" x14ac:dyDescent="0.15"/>
  <cols>
    <col min="1" max="74" width="4.375" style="29" customWidth="1"/>
    <col min="75" max="98" width="9" style="29"/>
    <col min="99" max="104" width="9" style="10"/>
    <col min="105" max="256" width="9" style="4"/>
    <col min="257" max="330" width="4.375" style="4" customWidth="1"/>
    <col min="331" max="512" width="9" style="4"/>
    <col min="513" max="586" width="4.375" style="4" customWidth="1"/>
    <col min="587" max="768" width="9" style="4"/>
    <col min="769" max="842" width="4.375" style="4" customWidth="1"/>
    <col min="843" max="1024" width="9" style="4"/>
    <col min="1025" max="1098" width="4.375" style="4" customWidth="1"/>
    <col min="1099" max="1280" width="9" style="4"/>
    <col min="1281" max="1354" width="4.375" style="4" customWidth="1"/>
    <col min="1355" max="1536" width="9" style="4"/>
    <col min="1537" max="1610" width="4.375" style="4" customWidth="1"/>
    <col min="1611" max="1792" width="9" style="4"/>
    <col min="1793" max="1866" width="4.375" style="4" customWidth="1"/>
    <col min="1867" max="2048" width="9" style="4"/>
    <col min="2049" max="2122" width="4.375" style="4" customWidth="1"/>
    <col min="2123" max="2304" width="9" style="4"/>
    <col min="2305" max="2378" width="4.375" style="4" customWidth="1"/>
    <col min="2379" max="2560" width="9" style="4"/>
    <col min="2561" max="2634" width="4.375" style="4" customWidth="1"/>
    <col min="2635" max="2816" width="9" style="4"/>
    <col min="2817" max="2890" width="4.375" style="4" customWidth="1"/>
    <col min="2891" max="3072" width="9" style="4"/>
    <col min="3073" max="3146" width="4.375" style="4" customWidth="1"/>
    <col min="3147" max="3328" width="9" style="4"/>
    <col min="3329" max="3402" width="4.375" style="4" customWidth="1"/>
    <col min="3403" max="3584" width="9" style="4"/>
    <col min="3585" max="3658" width="4.375" style="4" customWidth="1"/>
    <col min="3659" max="3840" width="9" style="4"/>
    <col min="3841" max="3914" width="4.375" style="4" customWidth="1"/>
    <col min="3915" max="4096" width="9" style="4"/>
    <col min="4097" max="4170" width="4.375" style="4" customWidth="1"/>
    <col min="4171" max="4352" width="9" style="4"/>
    <col min="4353" max="4426" width="4.375" style="4" customWidth="1"/>
    <col min="4427" max="4608" width="9" style="4"/>
    <col min="4609" max="4682" width="4.375" style="4" customWidth="1"/>
    <col min="4683" max="4864" width="9" style="4"/>
    <col min="4865" max="4938" width="4.375" style="4" customWidth="1"/>
    <col min="4939" max="5120" width="9" style="4"/>
    <col min="5121" max="5194" width="4.375" style="4" customWidth="1"/>
    <col min="5195" max="5376" width="9" style="4"/>
    <col min="5377" max="5450" width="4.375" style="4" customWidth="1"/>
    <col min="5451" max="5632" width="9" style="4"/>
    <col min="5633" max="5706" width="4.375" style="4" customWidth="1"/>
    <col min="5707" max="5888" width="9" style="4"/>
    <col min="5889" max="5962" width="4.375" style="4" customWidth="1"/>
    <col min="5963" max="6144" width="9" style="4"/>
    <col min="6145" max="6218" width="4.375" style="4" customWidth="1"/>
    <col min="6219" max="6400" width="9" style="4"/>
    <col min="6401" max="6474" width="4.375" style="4" customWidth="1"/>
    <col min="6475" max="6656" width="9" style="4"/>
    <col min="6657" max="6730" width="4.375" style="4" customWidth="1"/>
    <col min="6731" max="6912" width="9" style="4"/>
    <col min="6913" max="6986" width="4.375" style="4" customWidth="1"/>
    <col min="6987" max="7168" width="9" style="4"/>
    <col min="7169" max="7242" width="4.375" style="4" customWidth="1"/>
    <col min="7243" max="7424" width="9" style="4"/>
    <col min="7425" max="7498" width="4.375" style="4" customWidth="1"/>
    <col min="7499" max="7680" width="9" style="4"/>
    <col min="7681" max="7754" width="4.375" style="4" customWidth="1"/>
    <col min="7755" max="7936" width="9" style="4"/>
    <col min="7937" max="8010" width="4.375" style="4" customWidth="1"/>
    <col min="8011" max="8192" width="9" style="4"/>
    <col min="8193" max="8266" width="4.375" style="4" customWidth="1"/>
    <col min="8267" max="8448" width="9" style="4"/>
    <col min="8449" max="8522" width="4.375" style="4" customWidth="1"/>
    <col min="8523" max="8704" width="9" style="4"/>
    <col min="8705" max="8778" width="4.375" style="4" customWidth="1"/>
    <col min="8779" max="8960" width="9" style="4"/>
    <col min="8961" max="9034" width="4.375" style="4" customWidth="1"/>
    <col min="9035" max="9216" width="9" style="4"/>
    <col min="9217" max="9290" width="4.375" style="4" customWidth="1"/>
    <col min="9291" max="9472" width="9" style="4"/>
    <col min="9473" max="9546" width="4.375" style="4" customWidth="1"/>
    <col min="9547" max="9728" width="9" style="4"/>
    <col min="9729" max="9802" width="4.375" style="4" customWidth="1"/>
    <col min="9803" max="9984" width="9" style="4"/>
    <col min="9985" max="10058" width="4.375" style="4" customWidth="1"/>
    <col min="10059" max="10240" width="9" style="4"/>
    <col min="10241" max="10314" width="4.375" style="4" customWidth="1"/>
    <col min="10315" max="10496" width="9" style="4"/>
    <col min="10497" max="10570" width="4.375" style="4" customWidth="1"/>
    <col min="10571" max="10752" width="9" style="4"/>
    <col min="10753" max="10826" width="4.375" style="4" customWidth="1"/>
    <col min="10827" max="11008" width="9" style="4"/>
    <col min="11009" max="11082" width="4.375" style="4" customWidth="1"/>
    <col min="11083" max="11264" width="9" style="4"/>
    <col min="11265" max="11338" width="4.375" style="4" customWidth="1"/>
    <col min="11339" max="11520" width="9" style="4"/>
    <col min="11521" max="11594" width="4.375" style="4" customWidth="1"/>
    <col min="11595" max="11776" width="9" style="4"/>
    <col min="11777" max="11850" width="4.375" style="4" customWidth="1"/>
    <col min="11851" max="12032" width="9" style="4"/>
    <col min="12033" max="12106" width="4.375" style="4" customWidth="1"/>
    <col min="12107" max="12288" width="9" style="4"/>
    <col min="12289" max="12362" width="4.375" style="4" customWidth="1"/>
    <col min="12363" max="12544" width="9" style="4"/>
    <col min="12545" max="12618" width="4.375" style="4" customWidth="1"/>
    <col min="12619" max="12800" width="9" style="4"/>
    <col min="12801" max="12874" width="4.375" style="4" customWidth="1"/>
    <col min="12875" max="13056" width="9" style="4"/>
    <col min="13057" max="13130" width="4.375" style="4" customWidth="1"/>
    <col min="13131" max="13312" width="9" style="4"/>
    <col min="13313" max="13386" width="4.375" style="4" customWidth="1"/>
    <col min="13387" max="13568" width="9" style="4"/>
    <col min="13569" max="13642" width="4.375" style="4" customWidth="1"/>
    <col min="13643" max="13824" width="9" style="4"/>
    <col min="13825" max="13898" width="4.375" style="4" customWidth="1"/>
    <col min="13899" max="14080" width="9" style="4"/>
    <col min="14081" max="14154" width="4.375" style="4" customWidth="1"/>
    <col min="14155" max="14336" width="9" style="4"/>
    <col min="14337" max="14410" width="4.375" style="4" customWidth="1"/>
    <col min="14411" max="14592" width="9" style="4"/>
    <col min="14593" max="14666" width="4.375" style="4" customWidth="1"/>
    <col min="14667" max="14848" width="9" style="4"/>
    <col min="14849" max="14922" width="4.375" style="4" customWidth="1"/>
    <col min="14923" max="15104" width="9" style="4"/>
    <col min="15105" max="15178" width="4.375" style="4" customWidth="1"/>
    <col min="15179" max="15360" width="9" style="4"/>
    <col min="15361" max="15434" width="4.375" style="4" customWidth="1"/>
    <col min="15435" max="15616" width="9" style="4"/>
    <col min="15617" max="15690" width="4.375" style="4" customWidth="1"/>
    <col min="15691" max="15872" width="9" style="4"/>
    <col min="15873" max="15946" width="4.375" style="4" customWidth="1"/>
    <col min="15947" max="16128" width="9" style="4"/>
    <col min="16129" max="16202" width="4.375" style="4" customWidth="1"/>
    <col min="16203" max="16384" width="9" style="4"/>
  </cols>
  <sheetData>
    <row r="1" spans="1:91" ht="18.75" customHeight="1" x14ac:dyDescent="0.15">
      <c r="A1" s="183" t="s">
        <v>180</v>
      </c>
      <c r="B1" s="184"/>
      <c r="C1" s="184"/>
      <c r="D1" s="184"/>
      <c r="E1" s="184"/>
      <c r="F1" s="185"/>
      <c r="G1" s="185"/>
      <c r="H1" s="185"/>
      <c r="I1" s="185"/>
      <c r="J1" s="185"/>
      <c r="K1" s="185"/>
      <c r="L1" s="185"/>
      <c r="M1" s="185"/>
      <c r="N1" s="185"/>
      <c r="O1" s="185"/>
      <c r="P1" s="185"/>
      <c r="Q1" s="185"/>
      <c r="R1" s="185"/>
      <c r="S1" s="185"/>
      <c r="T1" s="185"/>
      <c r="U1" s="185"/>
      <c r="V1" s="185"/>
      <c r="W1" s="185"/>
      <c r="X1" s="185"/>
      <c r="Y1" s="185"/>
      <c r="Z1" s="185"/>
      <c r="AA1" s="185"/>
      <c r="AB1" s="185"/>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row>
    <row r="2" spans="1:91" ht="18.75" customHeight="1" x14ac:dyDescent="0.15">
      <c r="A2" s="184" t="s">
        <v>802</v>
      </c>
      <c r="B2" s="184"/>
      <c r="C2" s="184"/>
      <c r="D2" s="184"/>
      <c r="E2" s="184"/>
      <c r="F2" s="185"/>
      <c r="G2" s="186"/>
      <c r="H2" s="186"/>
      <c r="I2" s="185"/>
      <c r="J2" s="185"/>
      <c r="K2" s="185"/>
      <c r="L2" s="185"/>
      <c r="M2" s="185"/>
      <c r="N2" s="185"/>
      <c r="O2" s="185"/>
      <c r="P2" s="185"/>
      <c r="Q2" s="185"/>
      <c r="R2" s="185"/>
      <c r="S2" s="185"/>
      <c r="T2" s="185"/>
      <c r="U2" s="185"/>
      <c r="V2" s="185"/>
      <c r="W2" s="185"/>
      <c r="X2" s="185"/>
      <c r="Y2" s="185"/>
      <c r="Z2" s="185"/>
      <c r="AA2" s="185"/>
      <c r="AB2" s="185"/>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row>
    <row r="3" spans="1:91" ht="18.75" customHeight="1" x14ac:dyDescent="0.15">
      <c r="A3" s="186"/>
      <c r="B3" s="187" t="s">
        <v>13</v>
      </c>
      <c r="C3" s="184" t="s">
        <v>803</v>
      </c>
      <c r="D3" s="188"/>
      <c r="E3" s="189"/>
      <c r="F3" s="190"/>
      <c r="G3" s="190"/>
      <c r="H3" s="190"/>
      <c r="I3" s="190"/>
      <c r="J3" s="190"/>
      <c r="K3" s="190"/>
      <c r="L3" s="190"/>
      <c r="M3" s="190"/>
      <c r="N3" s="185"/>
      <c r="O3" s="190"/>
      <c r="P3" s="190"/>
      <c r="Q3" s="190"/>
      <c r="R3" s="190"/>
      <c r="S3" s="190"/>
      <c r="T3" s="190"/>
      <c r="U3" s="190"/>
      <c r="V3" s="190"/>
      <c r="W3" s="190"/>
      <c r="X3" s="190"/>
      <c r="Y3" s="185"/>
      <c r="Z3" s="185"/>
      <c r="AA3" s="185"/>
      <c r="AB3" s="185"/>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row>
    <row r="4" spans="1:91" ht="18.75" customHeight="1" x14ac:dyDescent="0.15">
      <c r="A4" s="184" t="s">
        <v>277</v>
      </c>
      <c r="B4" s="184"/>
      <c r="C4" s="184"/>
      <c r="D4" s="184"/>
      <c r="E4" s="184"/>
      <c r="F4" s="184"/>
      <c r="G4" s="184"/>
      <c r="H4" s="184"/>
      <c r="I4" s="191" t="s">
        <v>71</v>
      </c>
      <c r="J4" s="1259"/>
      <c r="K4" s="1259"/>
      <c r="L4" s="187" t="s">
        <v>49</v>
      </c>
      <c r="M4" s="192"/>
      <c r="N4" s="193" t="s">
        <v>914</v>
      </c>
      <c r="O4" s="184"/>
      <c r="P4" s="184"/>
      <c r="Q4" s="184"/>
      <c r="R4" s="184"/>
      <c r="S4" s="184"/>
      <c r="T4" s="184"/>
      <c r="U4" s="184"/>
      <c r="V4" s="184"/>
      <c r="W4" s="184"/>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row>
    <row r="5" spans="1:91" ht="18.75" customHeight="1" thickBot="1" x14ac:dyDescent="0.2">
      <c r="A5" s="1260" t="s">
        <v>276</v>
      </c>
      <c r="B5" s="1261"/>
      <c r="C5" s="1261"/>
      <c r="D5" s="1261"/>
      <c r="E5" s="1261"/>
      <c r="F5" s="1261"/>
      <c r="G5" s="1262"/>
      <c r="H5" s="1267" t="s">
        <v>796</v>
      </c>
      <c r="I5" s="1267"/>
      <c r="J5" s="1267"/>
      <c r="K5" s="1267"/>
      <c r="L5" s="1267"/>
      <c r="M5" s="1267"/>
      <c r="N5" s="1268"/>
      <c r="O5" s="1267" t="s">
        <v>797</v>
      </c>
      <c r="P5" s="1267"/>
      <c r="Q5" s="1267"/>
      <c r="R5" s="1267"/>
      <c r="S5" s="1267"/>
      <c r="T5" s="1267"/>
      <c r="U5" s="1267"/>
      <c r="V5" s="1269" t="s">
        <v>798</v>
      </c>
      <c r="W5" s="1267"/>
      <c r="X5" s="1267"/>
      <c r="Y5" s="1267"/>
      <c r="Z5" s="1267"/>
      <c r="AA5" s="1267"/>
      <c r="AB5" s="1268"/>
      <c r="AC5" s="1267" t="s">
        <v>799</v>
      </c>
      <c r="AD5" s="1267"/>
      <c r="AE5" s="1267"/>
      <c r="AF5" s="1267"/>
      <c r="AG5" s="1267"/>
      <c r="AH5" s="1267"/>
      <c r="AI5" s="1267"/>
      <c r="AJ5" s="1269" t="s">
        <v>800</v>
      </c>
      <c r="AK5" s="1267"/>
      <c r="AL5" s="1268"/>
      <c r="AM5" s="1285" t="s">
        <v>801</v>
      </c>
      <c r="AN5" s="1286"/>
      <c r="AO5" s="1287"/>
      <c r="AP5" s="1288" t="s">
        <v>237</v>
      </c>
      <c r="AQ5" s="1288"/>
      <c r="AR5" s="1288"/>
      <c r="AS5" s="1285"/>
      <c r="AT5" s="1285"/>
      <c r="AU5" s="1289" t="s">
        <v>275</v>
      </c>
      <c r="AV5" s="1289"/>
      <c r="AW5" s="1289"/>
      <c r="AX5" s="1285" t="s">
        <v>274</v>
      </c>
      <c r="AY5" s="1285"/>
      <c r="AZ5" s="1285"/>
      <c r="BA5" s="1285"/>
      <c r="BB5" s="1285"/>
      <c r="BC5" s="1278" t="s">
        <v>235</v>
      </c>
      <c r="BD5" s="1279"/>
      <c r="BE5" s="1279"/>
      <c r="BF5" s="1279"/>
      <c r="BG5" s="1279"/>
      <c r="BH5" s="1279"/>
      <c r="BI5" s="1279"/>
      <c r="BJ5" s="1279"/>
      <c r="BK5" s="1280"/>
      <c r="BL5" s="1278" t="s">
        <v>273</v>
      </c>
      <c r="BM5" s="1279"/>
      <c r="BN5" s="1279"/>
      <c r="BO5" s="1279"/>
      <c r="BP5" s="1279"/>
      <c r="BQ5" s="1279"/>
      <c r="BR5" s="1279"/>
      <c r="BS5" s="1279"/>
      <c r="BT5" s="1280"/>
      <c r="BU5" s="186"/>
      <c r="BV5" s="186"/>
      <c r="BW5" s="186"/>
      <c r="BX5" s="186"/>
      <c r="BY5" s="186"/>
      <c r="BZ5" s="186"/>
      <c r="CA5" s="186"/>
      <c r="CB5" s="186"/>
      <c r="CC5" s="186"/>
      <c r="CD5" s="186"/>
      <c r="CE5" s="186"/>
      <c r="CF5" s="186"/>
      <c r="CG5" s="186"/>
      <c r="CH5" s="186"/>
      <c r="CI5" s="186"/>
      <c r="CJ5" s="186"/>
      <c r="CK5" s="186"/>
      <c r="CL5" s="186"/>
      <c r="CM5" s="186"/>
    </row>
    <row r="6" spans="1:91" ht="18.75" customHeight="1" thickTop="1" x14ac:dyDescent="0.15">
      <c r="A6" s="1263"/>
      <c r="B6" s="1264"/>
      <c r="C6" s="1264"/>
      <c r="D6" s="1264"/>
      <c r="E6" s="1264"/>
      <c r="F6" s="1264"/>
      <c r="G6" s="1264"/>
      <c r="H6" s="1281" t="s">
        <v>272</v>
      </c>
      <c r="I6" s="1270" t="s">
        <v>271</v>
      </c>
      <c r="J6" s="1270" t="s">
        <v>270</v>
      </c>
      <c r="K6" s="1270" t="s">
        <v>269</v>
      </c>
      <c r="L6" s="1270" t="s">
        <v>268</v>
      </c>
      <c r="M6" s="1270" t="s">
        <v>267</v>
      </c>
      <c r="N6" s="1283" t="s">
        <v>266</v>
      </c>
      <c r="O6" s="1276" t="s">
        <v>265</v>
      </c>
      <c r="P6" s="1270" t="s">
        <v>264</v>
      </c>
      <c r="Q6" s="1270" t="s">
        <v>263</v>
      </c>
      <c r="R6" s="1270" t="s">
        <v>262</v>
      </c>
      <c r="S6" s="1270" t="s">
        <v>261</v>
      </c>
      <c r="T6" s="1270" t="s">
        <v>260</v>
      </c>
      <c r="U6" s="1272" t="s">
        <v>259</v>
      </c>
      <c r="V6" s="1274" t="s">
        <v>258</v>
      </c>
      <c r="W6" s="1270" t="s">
        <v>257</v>
      </c>
      <c r="X6" s="1270" t="s">
        <v>256</v>
      </c>
      <c r="Y6" s="1270" t="s">
        <v>255</v>
      </c>
      <c r="Z6" s="1270" t="s">
        <v>254</v>
      </c>
      <c r="AA6" s="1270" t="s">
        <v>253</v>
      </c>
      <c r="AB6" s="1283" t="s">
        <v>252</v>
      </c>
      <c r="AC6" s="1276" t="s">
        <v>251</v>
      </c>
      <c r="AD6" s="1270" t="s">
        <v>250</v>
      </c>
      <c r="AE6" s="1270" t="s">
        <v>249</v>
      </c>
      <c r="AF6" s="1270" t="s">
        <v>248</v>
      </c>
      <c r="AG6" s="1270" t="s">
        <v>247</v>
      </c>
      <c r="AH6" s="1270" t="s">
        <v>246</v>
      </c>
      <c r="AI6" s="1272" t="s">
        <v>245</v>
      </c>
      <c r="AJ6" s="1274" t="s">
        <v>244</v>
      </c>
      <c r="AK6" s="1270" t="s">
        <v>243</v>
      </c>
      <c r="AL6" s="1294" t="s">
        <v>242</v>
      </c>
      <c r="AM6" s="1288"/>
      <c r="AN6" s="1286"/>
      <c r="AO6" s="1287"/>
      <c r="AP6" s="1288"/>
      <c r="AQ6" s="1288"/>
      <c r="AR6" s="1288"/>
      <c r="AS6" s="1285"/>
      <c r="AT6" s="1285"/>
      <c r="AU6" s="1290"/>
      <c r="AV6" s="1290"/>
      <c r="AW6" s="1290"/>
      <c r="AX6" s="1285"/>
      <c r="AY6" s="1285"/>
      <c r="AZ6" s="1285"/>
      <c r="BA6" s="1285"/>
      <c r="BB6" s="1285"/>
      <c r="BC6" s="1291" t="str">
        <f>AE42</f>
        <v>Ａ</v>
      </c>
      <c r="BD6" s="1256" t="str">
        <f>AE44</f>
        <v>Ｂ</v>
      </c>
      <c r="BE6" s="1253" t="str">
        <f>AE46</f>
        <v>C</v>
      </c>
      <c r="BF6" s="1256" t="str">
        <f>AM42</f>
        <v>D</v>
      </c>
      <c r="BG6" s="1256" t="str">
        <f>AM44</f>
        <v>E</v>
      </c>
      <c r="BH6" s="1256" t="str">
        <f>AM46</f>
        <v>F</v>
      </c>
      <c r="BI6" s="1256" t="str">
        <f>AU42</f>
        <v>G</v>
      </c>
      <c r="BJ6" s="1256" t="str">
        <f>AU44</f>
        <v>H</v>
      </c>
      <c r="BK6" s="1296" t="str">
        <f>AU46</f>
        <v>I</v>
      </c>
      <c r="BL6" s="1291" t="str">
        <f t="shared" ref="BL6:BT6" si="0">BC6</f>
        <v>Ａ</v>
      </c>
      <c r="BM6" s="1256" t="str">
        <f t="shared" si="0"/>
        <v>Ｂ</v>
      </c>
      <c r="BN6" s="1256" t="str">
        <f t="shared" si="0"/>
        <v>C</v>
      </c>
      <c r="BO6" s="1256" t="str">
        <f t="shared" si="0"/>
        <v>D</v>
      </c>
      <c r="BP6" s="1256" t="str">
        <f t="shared" si="0"/>
        <v>E</v>
      </c>
      <c r="BQ6" s="1256" t="str">
        <f t="shared" si="0"/>
        <v>F</v>
      </c>
      <c r="BR6" s="1256" t="str">
        <f t="shared" si="0"/>
        <v>G</v>
      </c>
      <c r="BS6" s="1256" t="str">
        <f t="shared" si="0"/>
        <v>H</v>
      </c>
      <c r="BT6" s="1296" t="str">
        <f t="shared" si="0"/>
        <v>I</v>
      </c>
      <c r="BU6" s="186" t="str">
        <f>AE42</f>
        <v>Ａ</v>
      </c>
      <c r="BV6" s="186"/>
      <c r="BW6" s="186"/>
      <c r="BX6" s="186"/>
      <c r="BY6" s="186"/>
      <c r="BZ6" s="186"/>
      <c r="CA6" s="186"/>
      <c r="CB6" s="186"/>
      <c r="CC6" s="186"/>
      <c r="CD6" s="186"/>
      <c r="CE6" s="186"/>
      <c r="CF6" s="186"/>
      <c r="CG6" s="186"/>
      <c r="CH6" s="186"/>
      <c r="CI6" s="186"/>
      <c r="CJ6" s="186"/>
      <c r="CK6" s="186"/>
      <c r="CL6" s="186"/>
      <c r="CM6" s="186"/>
    </row>
    <row r="7" spans="1:91" ht="18.75" customHeight="1" x14ac:dyDescent="0.15">
      <c r="A7" s="1263"/>
      <c r="B7" s="1264"/>
      <c r="C7" s="1264"/>
      <c r="D7" s="1264"/>
      <c r="E7" s="1264"/>
      <c r="F7" s="1264"/>
      <c r="G7" s="1264"/>
      <c r="H7" s="1282"/>
      <c r="I7" s="1271"/>
      <c r="J7" s="1271"/>
      <c r="K7" s="1271"/>
      <c r="L7" s="1271"/>
      <c r="M7" s="1271"/>
      <c r="N7" s="1284"/>
      <c r="O7" s="1277"/>
      <c r="P7" s="1271"/>
      <c r="Q7" s="1271"/>
      <c r="R7" s="1271"/>
      <c r="S7" s="1271"/>
      <c r="T7" s="1271"/>
      <c r="U7" s="1273"/>
      <c r="V7" s="1275"/>
      <c r="W7" s="1271"/>
      <c r="X7" s="1271"/>
      <c r="Y7" s="1271"/>
      <c r="Z7" s="1271"/>
      <c r="AA7" s="1271"/>
      <c r="AB7" s="1284"/>
      <c r="AC7" s="1277"/>
      <c r="AD7" s="1271"/>
      <c r="AE7" s="1271"/>
      <c r="AF7" s="1271"/>
      <c r="AG7" s="1271"/>
      <c r="AH7" s="1271"/>
      <c r="AI7" s="1273"/>
      <c r="AJ7" s="1275"/>
      <c r="AK7" s="1271"/>
      <c r="AL7" s="1295"/>
      <c r="AM7" s="1288"/>
      <c r="AN7" s="1286"/>
      <c r="AO7" s="1287"/>
      <c r="AP7" s="1288"/>
      <c r="AQ7" s="1288"/>
      <c r="AR7" s="1288"/>
      <c r="AS7" s="1285"/>
      <c r="AT7" s="1285"/>
      <c r="AU7" s="1299" t="s">
        <v>241</v>
      </c>
      <c r="AV7" s="1300"/>
      <c r="AW7" s="1301"/>
      <c r="AX7" s="1285"/>
      <c r="AY7" s="1285"/>
      <c r="AZ7" s="1285"/>
      <c r="BA7" s="1285"/>
      <c r="BB7" s="1285"/>
      <c r="BC7" s="1292"/>
      <c r="BD7" s="1257"/>
      <c r="BE7" s="1254"/>
      <c r="BF7" s="1257"/>
      <c r="BG7" s="1257"/>
      <c r="BH7" s="1257"/>
      <c r="BI7" s="1257"/>
      <c r="BJ7" s="1257"/>
      <c r="BK7" s="1297"/>
      <c r="BL7" s="1292"/>
      <c r="BM7" s="1257"/>
      <c r="BN7" s="1257"/>
      <c r="BO7" s="1257"/>
      <c r="BP7" s="1257"/>
      <c r="BQ7" s="1257"/>
      <c r="BR7" s="1257"/>
      <c r="BS7" s="1257"/>
      <c r="BT7" s="1297"/>
      <c r="BU7" s="186" t="str">
        <f>AE44</f>
        <v>Ｂ</v>
      </c>
      <c r="BV7" s="186"/>
      <c r="BW7" s="186"/>
      <c r="BX7" s="186"/>
      <c r="BY7" s="186"/>
      <c r="BZ7" s="186"/>
      <c r="CA7" s="186"/>
      <c r="CB7" s="186"/>
      <c r="CC7" s="186"/>
      <c r="CD7" s="186"/>
      <c r="CE7" s="186"/>
      <c r="CF7" s="186"/>
      <c r="CG7" s="186"/>
      <c r="CH7" s="186"/>
      <c r="CI7" s="186"/>
      <c r="CJ7" s="186"/>
      <c r="CK7" s="186"/>
      <c r="CL7" s="186"/>
      <c r="CM7" s="186"/>
    </row>
    <row r="8" spans="1:91" ht="18.75" customHeight="1" x14ac:dyDescent="0.15">
      <c r="A8" s="1265"/>
      <c r="B8" s="1266"/>
      <c r="C8" s="1266"/>
      <c r="D8" s="1266"/>
      <c r="E8" s="1266"/>
      <c r="F8" s="1266"/>
      <c r="G8" s="1266"/>
      <c r="H8" s="194"/>
      <c r="I8" s="195"/>
      <c r="J8" s="195"/>
      <c r="K8" s="195"/>
      <c r="L8" s="195"/>
      <c r="M8" s="195"/>
      <c r="N8" s="196"/>
      <c r="O8" s="197"/>
      <c r="P8" s="195"/>
      <c r="Q8" s="195"/>
      <c r="R8" s="195"/>
      <c r="S8" s="195"/>
      <c r="T8" s="195"/>
      <c r="U8" s="198"/>
      <c r="V8" s="199"/>
      <c r="W8" s="195"/>
      <c r="X8" s="195"/>
      <c r="Y8" s="195"/>
      <c r="Z8" s="195"/>
      <c r="AA8" s="195"/>
      <c r="AB8" s="196"/>
      <c r="AC8" s="197"/>
      <c r="AD8" s="195"/>
      <c r="AE8" s="195"/>
      <c r="AF8" s="195"/>
      <c r="AG8" s="195"/>
      <c r="AH8" s="195"/>
      <c r="AI8" s="198"/>
      <c r="AJ8" s="199"/>
      <c r="AK8" s="200"/>
      <c r="AL8" s="201"/>
      <c r="AM8" s="1288"/>
      <c r="AN8" s="1286"/>
      <c r="AO8" s="1287"/>
      <c r="AP8" s="1288"/>
      <c r="AQ8" s="1288"/>
      <c r="AR8" s="1288"/>
      <c r="AS8" s="1285"/>
      <c r="AT8" s="1285"/>
      <c r="AU8" s="1302"/>
      <c r="AV8" s="1303"/>
      <c r="AW8" s="1304"/>
      <c r="AX8" s="1285"/>
      <c r="AY8" s="1285"/>
      <c r="AZ8" s="1285"/>
      <c r="BA8" s="1285"/>
      <c r="BB8" s="1285"/>
      <c r="BC8" s="1293"/>
      <c r="BD8" s="1258"/>
      <c r="BE8" s="1255"/>
      <c r="BF8" s="1258"/>
      <c r="BG8" s="1258"/>
      <c r="BH8" s="1258"/>
      <c r="BI8" s="1258"/>
      <c r="BJ8" s="1258"/>
      <c r="BK8" s="1298"/>
      <c r="BL8" s="1293"/>
      <c r="BM8" s="1258"/>
      <c r="BN8" s="1258"/>
      <c r="BO8" s="1258"/>
      <c r="BP8" s="1258"/>
      <c r="BQ8" s="1258"/>
      <c r="BR8" s="1258"/>
      <c r="BS8" s="1258"/>
      <c r="BT8" s="1298"/>
      <c r="BU8" s="186" t="str">
        <f>AE46</f>
        <v>C</v>
      </c>
      <c r="BV8" s="186"/>
      <c r="BW8" s="186"/>
      <c r="BX8" s="186"/>
      <c r="BY8" s="186"/>
      <c r="BZ8" s="186"/>
      <c r="CA8" s="186"/>
      <c r="CB8" s="186"/>
      <c r="CC8" s="186"/>
      <c r="CD8" s="186"/>
      <c r="CE8" s="186"/>
      <c r="CF8" s="186"/>
      <c r="CG8" s="186"/>
      <c r="CH8" s="186"/>
      <c r="CI8" s="186"/>
      <c r="CJ8" s="186"/>
      <c r="CK8" s="186"/>
      <c r="CL8" s="186"/>
      <c r="CM8" s="186"/>
    </row>
    <row r="9" spans="1:91" ht="18.75" customHeight="1" x14ac:dyDescent="0.15">
      <c r="A9" s="1305" t="s">
        <v>138</v>
      </c>
      <c r="B9" s="1306"/>
      <c r="C9" s="1309"/>
      <c r="D9" s="1310"/>
      <c r="E9" s="1310"/>
      <c r="F9" s="1310"/>
      <c r="G9" s="1310"/>
      <c r="H9" s="1313"/>
      <c r="I9" s="1316"/>
      <c r="J9" s="1316"/>
      <c r="K9" s="1316"/>
      <c r="L9" s="1316"/>
      <c r="M9" s="1316"/>
      <c r="N9" s="1319"/>
      <c r="O9" s="1322"/>
      <c r="P9" s="1316"/>
      <c r="Q9" s="1316"/>
      <c r="R9" s="1316"/>
      <c r="S9" s="1316"/>
      <c r="T9" s="1316"/>
      <c r="U9" s="1319"/>
      <c r="V9" s="1322"/>
      <c r="W9" s="1316"/>
      <c r="X9" s="1316"/>
      <c r="Y9" s="1316"/>
      <c r="Z9" s="1316"/>
      <c r="AA9" s="1316"/>
      <c r="AB9" s="1319"/>
      <c r="AC9" s="1322"/>
      <c r="AD9" s="1316"/>
      <c r="AE9" s="1316"/>
      <c r="AF9" s="1316"/>
      <c r="AG9" s="1316"/>
      <c r="AH9" s="1316"/>
      <c r="AI9" s="1319"/>
      <c r="AJ9" s="1322"/>
      <c r="AK9" s="1316"/>
      <c r="AL9" s="1331"/>
      <c r="AM9" s="1334">
        <f>SUM(BL9:BT10)</f>
        <v>0</v>
      </c>
      <c r="AN9" s="1335"/>
      <c r="AO9" s="1336"/>
      <c r="AP9" s="1343"/>
      <c r="AQ9" s="1344"/>
      <c r="AR9" s="1344"/>
      <c r="AS9" s="1344"/>
      <c r="AT9" s="1345"/>
      <c r="AU9" s="1352" t="s">
        <v>240</v>
      </c>
      <c r="AV9" s="1353"/>
      <c r="AW9" s="1354"/>
      <c r="AX9" s="1358"/>
      <c r="AY9" s="1359"/>
      <c r="AZ9" s="1359"/>
      <c r="BA9" s="1359"/>
      <c r="BB9" s="1360"/>
      <c r="BC9" s="1325">
        <f t="shared" ref="BC9:BK9" si="1">COUNTIF($H9:$AL10,BC$6)</f>
        <v>0</v>
      </c>
      <c r="BD9" s="1328">
        <f t="shared" si="1"/>
        <v>0</v>
      </c>
      <c r="BE9" s="1328">
        <f t="shared" si="1"/>
        <v>0</v>
      </c>
      <c r="BF9" s="1328">
        <f t="shared" si="1"/>
        <v>0</v>
      </c>
      <c r="BG9" s="1328">
        <f t="shared" si="1"/>
        <v>0</v>
      </c>
      <c r="BH9" s="1328">
        <f t="shared" si="1"/>
        <v>0</v>
      </c>
      <c r="BI9" s="1328">
        <f t="shared" si="1"/>
        <v>0</v>
      </c>
      <c r="BJ9" s="1328">
        <f t="shared" si="1"/>
        <v>0</v>
      </c>
      <c r="BK9" s="1367">
        <f t="shared" si="1"/>
        <v>0</v>
      </c>
      <c r="BL9" s="1325">
        <f t="shared" ref="BL9:BT9" si="2">BC9*BC$42*24</f>
        <v>0</v>
      </c>
      <c r="BM9" s="1328">
        <f t="shared" si="2"/>
        <v>0</v>
      </c>
      <c r="BN9" s="1328">
        <f t="shared" si="2"/>
        <v>0</v>
      </c>
      <c r="BO9" s="1328">
        <f t="shared" si="2"/>
        <v>0</v>
      </c>
      <c r="BP9" s="1328">
        <f t="shared" si="2"/>
        <v>0</v>
      </c>
      <c r="BQ9" s="1328">
        <f t="shared" si="2"/>
        <v>0</v>
      </c>
      <c r="BR9" s="1328">
        <f t="shared" si="2"/>
        <v>0</v>
      </c>
      <c r="BS9" s="1328">
        <f t="shared" si="2"/>
        <v>0</v>
      </c>
      <c r="BT9" s="1367">
        <f t="shared" si="2"/>
        <v>0</v>
      </c>
      <c r="BU9" s="186" t="str">
        <f>AM42</f>
        <v>D</v>
      </c>
      <c r="BV9" s="186"/>
      <c r="BW9" s="186"/>
      <c r="BX9" s="186"/>
      <c r="BY9" s="186"/>
      <c r="BZ9" s="186"/>
      <c r="CA9" s="186"/>
      <c r="CB9" s="186"/>
      <c r="CC9" s="186"/>
      <c r="CD9" s="186"/>
      <c r="CE9" s="186"/>
      <c r="CF9" s="186"/>
      <c r="CG9" s="186"/>
      <c r="CH9" s="186"/>
      <c r="CI9" s="186"/>
      <c r="CJ9" s="186"/>
      <c r="CK9" s="186"/>
      <c r="CL9" s="186"/>
      <c r="CM9" s="186"/>
    </row>
    <row r="10" spans="1:91" ht="18.75" customHeight="1" x14ac:dyDescent="0.15">
      <c r="A10" s="1307"/>
      <c r="B10" s="1308"/>
      <c r="C10" s="1311"/>
      <c r="D10" s="1312"/>
      <c r="E10" s="1312"/>
      <c r="F10" s="1312"/>
      <c r="G10" s="1312"/>
      <c r="H10" s="1314"/>
      <c r="I10" s="1317"/>
      <c r="J10" s="1317"/>
      <c r="K10" s="1317"/>
      <c r="L10" s="1317"/>
      <c r="M10" s="1317"/>
      <c r="N10" s="1320"/>
      <c r="O10" s="1323"/>
      <c r="P10" s="1317"/>
      <c r="Q10" s="1317"/>
      <c r="R10" s="1317"/>
      <c r="S10" s="1317"/>
      <c r="T10" s="1317"/>
      <c r="U10" s="1320"/>
      <c r="V10" s="1323"/>
      <c r="W10" s="1317"/>
      <c r="X10" s="1317"/>
      <c r="Y10" s="1317"/>
      <c r="Z10" s="1317"/>
      <c r="AA10" s="1317"/>
      <c r="AB10" s="1320"/>
      <c r="AC10" s="1323"/>
      <c r="AD10" s="1317"/>
      <c r="AE10" s="1317"/>
      <c r="AF10" s="1317"/>
      <c r="AG10" s="1317"/>
      <c r="AH10" s="1317"/>
      <c r="AI10" s="1320"/>
      <c r="AJ10" s="1323"/>
      <c r="AK10" s="1317"/>
      <c r="AL10" s="1332"/>
      <c r="AM10" s="1337"/>
      <c r="AN10" s="1338"/>
      <c r="AO10" s="1339"/>
      <c r="AP10" s="1346"/>
      <c r="AQ10" s="1347"/>
      <c r="AR10" s="1347"/>
      <c r="AS10" s="1347"/>
      <c r="AT10" s="1348"/>
      <c r="AU10" s="1355"/>
      <c r="AV10" s="1356"/>
      <c r="AW10" s="1357"/>
      <c r="AX10" s="1361"/>
      <c r="AY10" s="1362"/>
      <c r="AZ10" s="1362"/>
      <c r="BA10" s="1362"/>
      <c r="BB10" s="1363"/>
      <c r="BC10" s="1326"/>
      <c r="BD10" s="1329"/>
      <c r="BE10" s="1329"/>
      <c r="BF10" s="1329"/>
      <c r="BG10" s="1329"/>
      <c r="BH10" s="1329"/>
      <c r="BI10" s="1329"/>
      <c r="BJ10" s="1329"/>
      <c r="BK10" s="1368"/>
      <c r="BL10" s="1326"/>
      <c r="BM10" s="1329"/>
      <c r="BN10" s="1329"/>
      <c r="BO10" s="1329"/>
      <c r="BP10" s="1329"/>
      <c r="BQ10" s="1329"/>
      <c r="BR10" s="1329"/>
      <c r="BS10" s="1329"/>
      <c r="BT10" s="1368"/>
      <c r="BU10" s="186" t="str">
        <f>AM44</f>
        <v>E</v>
      </c>
      <c r="BV10" s="186"/>
      <c r="BW10" s="186"/>
      <c r="BX10" s="186"/>
      <c r="BY10" s="186"/>
      <c r="BZ10" s="186"/>
      <c r="CA10" s="186"/>
      <c r="CB10" s="186"/>
      <c r="CC10" s="186"/>
      <c r="CD10" s="186"/>
      <c r="CE10" s="186"/>
      <c r="CF10" s="186"/>
      <c r="CG10" s="186"/>
      <c r="CH10" s="186"/>
      <c r="CI10" s="186"/>
      <c r="CJ10" s="186"/>
      <c r="CK10" s="186"/>
      <c r="CL10" s="186"/>
      <c r="CM10" s="186"/>
    </row>
    <row r="11" spans="1:91" ht="18.75" customHeight="1" x14ac:dyDescent="0.15">
      <c r="A11" s="1370" t="s">
        <v>177</v>
      </c>
      <c r="B11" s="1371"/>
      <c r="C11" s="1374"/>
      <c r="D11" s="1375"/>
      <c r="E11" s="1375"/>
      <c r="F11" s="1375"/>
      <c r="G11" s="1375"/>
      <c r="H11" s="1314"/>
      <c r="I11" s="1317"/>
      <c r="J11" s="1317"/>
      <c r="K11" s="1317"/>
      <c r="L11" s="1317"/>
      <c r="M11" s="1317"/>
      <c r="N11" s="1320"/>
      <c r="O11" s="1323"/>
      <c r="P11" s="1317"/>
      <c r="Q11" s="1317"/>
      <c r="R11" s="1317"/>
      <c r="S11" s="1317"/>
      <c r="T11" s="1317"/>
      <c r="U11" s="1320"/>
      <c r="V11" s="1323"/>
      <c r="W11" s="1317"/>
      <c r="X11" s="1317"/>
      <c r="Y11" s="1317"/>
      <c r="Z11" s="1317"/>
      <c r="AA11" s="1317"/>
      <c r="AB11" s="1320"/>
      <c r="AC11" s="1323"/>
      <c r="AD11" s="1317"/>
      <c r="AE11" s="1317"/>
      <c r="AF11" s="1317"/>
      <c r="AG11" s="1317"/>
      <c r="AH11" s="1317"/>
      <c r="AI11" s="1320"/>
      <c r="AJ11" s="1323"/>
      <c r="AK11" s="1317"/>
      <c r="AL11" s="1332"/>
      <c r="AM11" s="1337"/>
      <c r="AN11" s="1338"/>
      <c r="AO11" s="1339"/>
      <c r="AP11" s="1346"/>
      <c r="AQ11" s="1347"/>
      <c r="AR11" s="1347"/>
      <c r="AS11" s="1347"/>
      <c r="AT11" s="1348"/>
      <c r="AU11" s="1378"/>
      <c r="AV11" s="1379"/>
      <c r="AW11" s="202" t="s">
        <v>49</v>
      </c>
      <c r="AX11" s="1361"/>
      <c r="AY11" s="1362"/>
      <c r="AZ11" s="1362"/>
      <c r="BA11" s="1362"/>
      <c r="BB11" s="1363"/>
      <c r="BC11" s="1326"/>
      <c r="BD11" s="1329"/>
      <c r="BE11" s="1329"/>
      <c r="BF11" s="1329"/>
      <c r="BG11" s="1329"/>
      <c r="BH11" s="1329"/>
      <c r="BI11" s="1329"/>
      <c r="BJ11" s="1329"/>
      <c r="BK11" s="1368"/>
      <c r="BL11" s="1326"/>
      <c r="BM11" s="1329"/>
      <c r="BN11" s="1329"/>
      <c r="BO11" s="1329"/>
      <c r="BP11" s="1329"/>
      <c r="BQ11" s="1329"/>
      <c r="BR11" s="1329"/>
      <c r="BS11" s="1329"/>
      <c r="BT11" s="1368"/>
      <c r="BU11" s="186" t="str">
        <f>AM46</f>
        <v>F</v>
      </c>
      <c r="BV11" s="186"/>
      <c r="BW11" s="186"/>
      <c r="BX11" s="186"/>
      <c r="BY11" s="186"/>
      <c r="BZ11" s="186"/>
      <c r="CA11" s="186"/>
      <c r="CB11" s="186"/>
      <c r="CC11" s="186"/>
      <c r="CD11" s="186"/>
      <c r="CE11" s="186"/>
      <c r="CF11" s="186"/>
      <c r="CG11" s="186"/>
      <c r="CH11" s="186"/>
      <c r="CI11" s="186"/>
      <c r="CJ11" s="186"/>
      <c r="CK11" s="186"/>
      <c r="CL11" s="186"/>
      <c r="CM11" s="186"/>
    </row>
    <row r="12" spans="1:91" ht="18.75" customHeight="1" x14ac:dyDescent="0.15">
      <c r="A12" s="1372"/>
      <c r="B12" s="1373"/>
      <c r="C12" s="1376"/>
      <c r="D12" s="1377"/>
      <c r="E12" s="1377"/>
      <c r="F12" s="1377"/>
      <c r="G12" s="1377"/>
      <c r="H12" s="1315"/>
      <c r="I12" s="1318"/>
      <c r="J12" s="1318"/>
      <c r="K12" s="1318"/>
      <c r="L12" s="1318"/>
      <c r="M12" s="1318"/>
      <c r="N12" s="1321"/>
      <c r="O12" s="1324"/>
      <c r="P12" s="1318"/>
      <c r="Q12" s="1318"/>
      <c r="R12" s="1318"/>
      <c r="S12" s="1318"/>
      <c r="T12" s="1318"/>
      <c r="U12" s="1321"/>
      <c r="V12" s="1324"/>
      <c r="W12" s="1318"/>
      <c r="X12" s="1318"/>
      <c r="Y12" s="1318"/>
      <c r="Z12" s="1318"/>
      <c r="AA12" s="1318"/>
      <c r="AB12" s="1321"/>
      <c r="AC12" s="1324"/>
      <c r="AD12" s="1318"/>
      <c r="AE12" s="1318"/>
      <c r="AF12" s="1318"/>
      <c r="AG12" s="1318"/>
      <c r="AH12" s="1318"/>
      <c r="AI12" s="1321"/>
      <c r="AJ12" s="1324"/>
      <c r="AK12" s="1318"/>
      <c r="AL12" s="1333"/>
      <c r="AM12" s="1340"/>
      <c r="AN12" s="1341"/>
      <c r="AO12" s="1342"/>
      <c r="AP12" s="1349"/>
      <c r="AQ12" s="1350"/>
      <c r="AR12" s="1350"/>
      <c r="AS12" s="1350"/>
      <c r="AT12" s="1351"/>
      <c r="AU12" s="1380"/>
      <c r="AV12" s="1381"/>
      <c r="AW12" s="203" t="s">
        <v>239</v>
      </c>
      <c r="AX12" s="1364"/>
      <c r="AY12" s="1365"/>
      <c r="AZ12" s="1365"/>
      <c r="BA12" s="1365"/>
      <c r="BB12" s="1366"/>
      <c r="BC12" s="1327"/>
      <c r="BD12" s="1330"/>
      <c r="BE12" s="1330"/>
      <c r="BF12" s="1330"/>
      <c r="BG12" s="1330"/>
      <c r="BH12" s="1330"/>
      <c r="BI12" s="1330"/>
      <c r="BJ12" s="1330"/>
      <c r="BK12" s="1369"/>
      <c r="BL12" s="1327"/>
      <c r="BM12" s="1330"/>
      <c r="BN12" s="1330"/>
      <c r="BO12" s="1330"/>
      <c r="BP12" s="1330"/>
      <c r="BQ12" s="1330"/>
      <c r="BR12" s="1330"/>
      <c r="BS12" s="1330"/>
      <c r="BT12" s="1369"/>
      <c r="BU12" s="186" t="str">
        <f>AU42</f>
        <v>G</v>
      </c>
      <c r="BV12" s="186"/>
      <c r="BW12" s="186"/>
      <c r="BX12" s="186"/>
      <c r="BY12" s="186"/>
      <c r="BZ12" s="186"/>
      <c r="CA12" s="186"/>
      <c r="CB12" s="186"/>
      <c r="CC12" s="186"/>
      <c r="CD12" s="186"/>
      <c r="CE12" s="186"/>
      <c r="CF12" s="186"/>
      <c r="CG12" s="186"/>
      <c r="CH12" s="186"/>
      <c r="CI12" s="186"/>
      <c r="CJ12" s="186"/>
      <c r="CK12" s="186"/>
      <c r="CL12" s="186"/>
      <c r="CM12" s="186"/>
    </row>
    <row r="13" spans="1:91" ht="18.75" customHeight="1" x14ac:dyDescent="0.15">
      <c r="A13" s="1305" t="s">
        <v>138</v>
      </c>
      <c r="B13" s="1306"/>
      <c r="C13" s="1309"/>
      <c r="D13" s="1310"/>
      <c r="E13" s="1310"/>
      <c r="F13" s="1310"/>
      <c r="G13" s="1310"/>
      <c r="H13" s="1313"/>
      <c r="I13" s="1316"/>
      <c r="J13" s="1316"/>
      <c r="K13" s="1316"/>
      <c r="L13" s="1316"/>
      <c r="M13" s="1316"/>
      <c r="N13" s="1319"/>
      <c r="O13" s="1322"/>
      <c r="P13" s="1316"/>
      <c r="Q13" s="1316"/>
      <c r="R13" s="1316"/>
      <c r="S13" s="1316"/>
      <c r="T13" s="1316"/>
      <c r="U13" s="1319"/>
      <c r="V13" s="1322"/>
      <c r="W13" s="1316"/>
      <c r="X13" s="1316"/>
      <c r="Y13" s="1316"/>
      <c r="Z13" s="1316"/>
      <c r="AA13" s="1316"/>
      <c r="AB13" s="1319"/>
      <c r="AC13" s="1322"/>
      <c r="AD13" s="1316"/>
      <c r="AE13" s="1316"/>
      <c r="AF13" s="1316"/>
      <c r="AG13" s="1316"/>
      <c r="AH13" s="1316"/>
      <c r="AI13" s="1319"/>
      <c r="AJ13" s="1322"/>
      <c r="AK13" s="1316"/>
      <c r="AL13" s="1331"/>
      <c r="AM13" s="1334">
        <f>SUM(BL13:BT14)</f>
        <v>0</v>
      </c>
      <c r="AN13" s="1335"/>
      <c r="AO13" s="1336"/>
      <c r="AP13" s="1343"/>
      <c r="AQ13" s="1344"/>
      <c r="AR13" s="1344"/>
      <c r="AS13" s="1344"/>
      <c r="AT13" s="1345"/>
      <c r="AU13" s="1352" t="s">
        <v>240</v>
      </c>
      <c r="AV13" s="1353"/>
      <c r="AW13" s="1354"/>
      <c r="AX13" s="1358"/>
      <c r="AY13" s="1359"/>
      <c r="AZ13" s="1359"/>
      <c r="BA13" s="1359"/>
      <c r="BB13" s="1360"/>
      <c r="BC13" s="1325">
        <f t="shared" ref="BC13:BK13" si="3">COUNTIF($H13:$AL14,BC$6)</f>
        <v>0</v>
      </c>
      <c r="BD13" s="1328">
        <f t="shared" si="3"/>
        <v>0</v>
      </c>
      <c r="BE13" s="1328">
        <f t="shared" si="3"/>
        <v>0</v>
      </c>
      <c r="BF13" s="1328">
        <f t="shared" si="3"/>
        <v>0</v>
      </c>
      <c r="BG13" s="1328">
        <f t="shared" si="3"/>
        <v>0</v>
      </c>
      <c r="BH13" s="1328">
        <f t="shared" si="3"/>
        <v>0</v>
      </c>
      <c r="BI13" s="1328">
        <f t="shared" si="3"/>
        <v>0</v>
      </c>
      <c r="BJ13" s="1328">
        <f t="shared" si="3"/>
        <v>0</v>
      </c>
      <c r="BK13" s="1367">
        <f t="shared" si="3"/>
        <v>0</v>
      </c>
      <c r="BL13" s="1325">
        <f t="shared" ref="BL13:BT13" si="4">BC13*BC$42*24</f>
        <v>0</v>
      </c>
      <c r="BM13" s="1328">
        <f t="shared" si="4"/>
        <v>0</v>
      </c>
      <c r="BN13" s="1328">
        <f t="shared" si="4"/>
        <v>0</v>
      </c>
      <c r="BO13" s="1328">
        <f t="shared" si="4"/>
        <v>0</v>
      </c>
      <c r="BP13" s="1328">
        <f t="shared" si="4"/>
        <v>0</v>
      </c>
      <c r="BQ13" s="1328">
        <f t="shared" si="4"/>
        <v>0</v>
      </c>
      <c r="BR13" s="1328">
        <f t="shared" si="4"/>
        <v>0</v>
      </c>
      <c r="BS13" s="1328">
        <f t="shared" si="4"/>
        <v>0</v>
      </c>
      <c r="BT13" s="1367">
        <f t="shared" si="4"/>
        <v>0</v>
      </c>
      <c r="BU13" s="186" t="str">
        <f>AU44</f>
        <v>H</v>
      </c>
      <c r="BV13" s="186"/>
      <c r="BW13" s="186"/>
      <c r="BX13" s="186"/>
      <c r="BY13" s="186"/>
      <c r="BZ13" s="186"/>
      <c r="CA13" s="186"/>
      <c r="CB13" s="186"/>
      <c r="CC13" s="186"/>
      <c r="CD13" s="186"/>
      <c r="CE13" s="186"/>
      <c r="CF13" s="186"/>
      <c r="CG13" s="186"/>
      <c r="CH13" s="186"/>
      <c r="CI13" s="186"/>
      <c r="CJ13" s="186"/>
      <c r="CK13" s="186"/>
      <c r="CL13" s="186"/>
      <c r="CM13" s="186"/>
    </row>
    <row r="14" spans="1:91" ht="18.75" customHeight="1" x14ac:dyDescent="0.15">
      <c r="A14" s="1307"/>
      <c r="B14" s="1308"/>
      <c r="C14" s="1311"/>
      <c r="D14" s="1312"/>
      <c r="E14" s="1312"/>
      <c r="F14" s="1312"/>
      <c r="G14" s="1312"/>
      <c r="H14" s="1314"/>
      <c r="I14" s="1317"/>
      <c r="J14" s="1317"/>
      <c r="K14" s="1317"/>
      <c r="L14" s="1317"/>
      <c r="M14" s="1317"/>
      <c r="N14" s="1320"/>
      <c r="O14" s="1323"/>
      <c r="P14" s="1317"/>
      <c r="Q14" s="1317"/>
      <c r="R14" s="1317"/>
      <c r="S14" s="1317"/>
      <c r="T14" s="1317"/>
      <c r="U14" s="1320"/>
      <c r="V14" s="1323"/>
      <c r="W14" s="1317"/>
      <c r="X14" s="1317"/>
      <c r="Y14" s="1317"/>
      <c r="Z14" s="1317"/>
      <c r="AA14" s="1317"/>
      <c r="AB14" s="1320"/>
      <c r="AC14" s="1323"/>
      <c r="AD14" s="1317"/>
      <c r="AE14" s="1317"/>
      <c r="AF14" s="1317"/>
      <c r="AG14" s="1317"/>
      <c r="AH14" s="1317"/>
      <c r="AI14" s="1320"/>
      <c r="AJ14" s="1323"/>
      <c r="AK14" s="1317"/>
      <c r="AL14" s="1332"/>
      <c r="AM14" s="1337"/>
      <c r="AN14" s="1338"/>
      <c r="AO14" s="1339"/>
      <c r="AP14" s="1346"/>
      <c r="AQ14" s="1347"/>
      <c r="AR14" s="1347"/>
      <c r="AS14" s="1347"/>
      <c r="AT14" s="1348"/>
      <c r="AU14" s="1355"/>
      <c r="AV14" s="1356"/>
      <c r="AW14" s="1357"/>
      <c r="AX14" s="1361"/>
      <c r="AY14" s="1362"/>
      <c r="AZ14" s="1362"/>
      <c r="BA14" s="1362"/>
      <c r="BB14" s="1363"/>
      <c r="BC14" s="1326"/>
      <c r="BD14" s="1329"/>
      <c r="BE14" s="1329"/>
      <c r="BF14" s="1329"/>
      <c r="BG14" s="1329"/>
      <c r="BH14" s="1329"/>
      <c r="BI14" s="1329"/>
      <c r="BJ14" s="1329"/>
      <c r="BK14" s="1368"/>
      <c r="BL14" s="1326"/>
      <c r="BM14" s="1329"/>
      <c r="BN14" s="1329"/>
      <c r="BO14" s="1329"/>
      <c r="BP14" s="1329"/>
      <c r="BQ14" s="1329"/>
      <c r="BR14" s="1329"/>
      <c r="BS14" s="1329"/>
      <c r="BT14" s="1368"/>
      <c r="BU14" s="186" t="str">
        <f>AU46</f>
        <v>I</v>
      </c>
      <c r="BV14" s="186"/>
      <c r="BW14" s="186"/>
      <c r="BX14" s="186"/>
      <c r="BY14" s="186"/>
      <c r="BZ14" s="186"/>
      <c r="CA14" s="186"/>
      <c r="CB14" s="186"/>
      <c r="CC14" s="186"/>
      <c r="CD14" s="186"/>
      <c r="CE14" s="186"/>
      <c r="CF14" s="186"/>
      <c r="CG14" s="186"/>
      <c r="CH14" s="186"/>
      <c r="CI14" s="186"/>
      <c r="CJ14" s="186"/>
      <c r="CK14" s="186"/>
      <c r="CL14" s="186"/>
      <c r="CM14" s="186"/>
    </row>
    <row r="15" spans="1:91" ht="18.75" customHeight="1" x14ac:dyDescent="0.15">
      <c r="A15" s="1382" t="s">
        <v>177</v>
      </c>
      <c r="B15" s="1383"/>
      <c r="C15" s="1374"/>
      <c r="D15" s="1375"/>
      <c r="E15" s="1375"/>
      <c r="F15" s="1375"/>
      <c r="G15" s="1375"/>
      <c r="H15" s="1314"/>
      <c r="I15" s="1317"/>
      <c r="J15" s="1317"/>
      <c r="K15" s="1317"/>
      <c r="L15" s="1317"/>
      <c r="M15" s="1317"/>
      <c r="N15" s="1320"/>
      <c r="O15" s="1323"/>
      <c r="P15" s="1317"/>
      <c r="Q15" s="1317"/>
      <c r="R15" s="1317"/>
      <c r="S15" s="1317"/>
      <c r="T15" s="1317"/>
      <c r="U15" s="1320"/>
      <c r="V15" s="1323"/>
      <c r="W15" s="1317"/>
      <c r="X15" s="1317"/>
      <c r="Y15" s="1317"/>
      <c r="Z15" s="1317"/>
      <c r="AA15" s="1317"/>
      <c r="AB15" s="1320"/>
      <c r="AC15" s="1323"/>
      <c r="AD15" s="1317"/>
      <c r="AE15" s="1317"/>
      <c r="AF15" s="1317"/>
      <c r="AG15" s="1317"/>
      <c r="AH15" s="1317"/>
      <c r="AI15" s="1320"/>
      <c r="AJ15" s="1323"/>
      <c r="AK15" s="1317"/>
      <c r="AL15" s="1332"/>
      <c r="AM15" s="1337"/>
      <c r="AN15" s="1338"/>
      <c r="AO15" s="1339"/>
      <c r="AP15" s="1346"/>
      <c r="AQ15" s="1347"/>
      <c r="AR15" s="1347"/>
      <c r="AS15" s="1347"/>
      <c r="AT15" s="1348"/>
      <c r="AU15" s="1378"/>
      <c r="AV15" s="1379"/>
      <c r="AW15" s="202" t="s">
        <v>49</v>
      </c>
      <c r="AX15" s="1361"/>
      <c r="AY15" s="1362"/>
      <c r="AZ15" s="1362"/>
      <c r="BA15" s="1362"/>
      <c r="BB15" s="1363"/>
      <c r="BC15" s="1326"/>
      <c r="BD15" s="1329"/>
      <c r="BE15" s="1329"/>
      <c r="BF15" s="1329"/>
      <c r="BG15" s="1329"/>
      <c r="BH15" s="1329"/>
      <c r="BI15" s="1329"/>
      <c r="BJ15" s="1329"/>
      <c r="BK15" s="1368"/>
      <c r="BL15" s="1326"/>
      <c r="BM15" s="1329"/>
      <c r="BN15" s="1329"/>
      <c r="BO15" s="1329"/>
      <c r="BP15" s="1329"/>
      <c r="BQ15" s="1329"/>
      <c r="BR15" s="1329"/>
      <c r="BS15" s="1329"/>
      <c r="BT15" s="1368"/>
      <c r="BU15" s="186"/>
      <c r="BV15" s="186"/>
      <c r="BW15" s="186"/>
      <c r="BX15" s="186"/>
      <c r="BY15" s="186"/>
      <c r="BZ15" s="186"/>
      <c r="CA15" s="186"/>
      <c r="CB15" s="186"/>
      <c r="CC15" s="186"/>
      <c r="CD15" s="186"/>
      <c r="CE15" s="186"/>
      <c r="CF15" s="186"/>
      <c r="CG15" s="186"/>
      <c r="CH15" s="186"/>
      <c r="CI15" s="186"/>
      <c r="CJ15" s="186"/>
      <c r="CK15" s="186"/>
      <c r="CL15" s="186"/>
      <c r="CM15" s="186"/>
    </row>
    <row r="16" spans="1:91" ht="18.75" customHeight="1" x14ac:dyDescent="0.15">
      <c r="A16" s="1372"/>
      <c r="B16" s="1373"/>
      <c r="C16" s="1376"/>
      <c r="D16" s="1377"/>
      <c r="E16" s="1377"/>
      <c r="F16" s="1377"/>
      <c r="G16" s="1377"/>
      <c r="H16" s="1315"/>
      <c r="I16" s="1318"/>
      <c r="J16" s="1318"/>
      <c r="K16" s="1318"/>
      <c r="L16" s="1318"/>
      <c r="M16" s="1318"/>
      <c r="N16" s="1321"/>
      <c r="O16" s="1324"/>
      <c r="P16" s="1318"/>
      <c r="Q16" s="1318"/>
      <c r="R16" s="1318"/>
      <c r="S16" s="1318"/>
      <c r="T16" s="1318"/>
      <c r="U16" s="1321"/>
      <c r="V16" s="1324"/>
      <c r="W16" s="1318"/>
      <c r="X16" s="1318"/>
      <c r="Y16" s="1318"/>
      <c r="Z16" s="1318"/>
      <c r="AA16" s="1318"/>
      <c r="AB16" s="1321"/>
      <c r="AC16" s="1324"/>
      <c r="AD16" s="1318"/>
      <c r="AE16" s="1318"/>
      <c r="AF16" s="1318"/>
      <c r="AG16" s="1318"/>
      <c r="AH16" s="1318"/>
      <c r="AI16" s="1321"/>
      <c r="AJ16" s="1324"/>
      <c r="AK16" s="1318"/>
      <c r="AL16" s="1333"/>
      <c r="AM16" s="1340"/>
      <c r="AN16" s="1341"/>
      <c r="AO16" s="1342"/>
      <c r="AP16" s="1349"/>
      <c r="AQ16" s="1350"/>
      <c r="AR16" s="1350"/>
      <c r="AS16" s="1350"/>
      <c r="AT16" s="1351"/>
      <c r="AU16" s="1380"/>
      <c r="AV16" s="1381"/>
      <c r="AW16" s="203" t="s">
        <v>239</v>
      </c>
      <c r="AX16" s="1364"/>
      <c r="AY16" s="1365"/>
      <c r="AZ16" s="1365"/>
      <c r="BA16" s="1365"/>
      <c r="BB16" s="1366"/>
      <c r="BC16" s="1327"/>
      <c r="BD16" s="1330"/>
      <c r="BE16" s="1330"/>
      <c r="BF16" s="1330"/>
      <c r="BG16" s="1330"/>
      <c r="BH16" s="1330"/>
      <c r="BI16" s="1330"/>
      <c r="BJ16" s="1330"/>
      <c r="BK16" s="1369"/>
      <c r="BL16" s="1327"/>
      <c r="BM16" s="1330"/>
      <c r="BN16" s="1330"/>
      <c r="BO16" s="1330"/>
      <c r="BP16" s="1330"/>
      <c r="BQ16" s="1330"/>
      <c r="BR16" s="1330"/>
      <c r="BS16" s="1330"/>
      <c r="BT16" s="1369"/>
      <c r="BU16" s="186"/>
      <c r="BV16" s="186"/>
      <c r="BW16" s="186"/>
      <c r="BX16" s="186"/>
      <c r="BY16" s="186"/>
      <c r="BZ16" s="186"/>
      <c r="CA16" s="186"/>
      <c r="CB16" s="186"/>
      <c r="CC16" s="186"/>
      <c r="CD16" s="186"/>
      <c r="CE16" s="186"/>
      <c r="CF16" s="186"/>
      <c r="CG16" s="186"/>
      <c r="CH16" s="186"/>
      <c r="CI16" s="186"/>
      <c r="CJ16" s="186"/>
      <c r="CK16" s="186"/>
      <c r="CL16" s="186"/>
      <c r="CM16" s="186"/>
    </row>
    <row r="17" spans="1:91" ht="18.75" customHeight="1" x14ac:dyDescent="0.15">
      <c r="A17" s="1305" t="s">
        <v>138</v>
      </c>
      <c r="B17" s="1306"/>
      <c r="C17" s="1309"/>
      <c r="D17" s="1310"/>
      <c r="E17" s="1310"/>
      <c r="F17" s="1310"/>
      <c r="G17" s="1310"/>
      <c r="H17" s="1313"/>
      <c r="I17" s="1316"/>
      <c r="J17" s="1316"/>
      <c r="K17" s="1316"/>
      <c r="L17" s="1316"/>
      <c r="M17" s="1316"/>
      <c r="N17" s="1319"/>
      <c r="O17" s="1322"/>
      <c r="P17" s="1316"/>
      <c r="Q17" s="1316"/>
      <c r="R17" s="1316"/>
      <c r="S17" s="1316"/>
      <c r="T17" s="1316"/>
      <c r="U17" s="1319"/>
      <c r="V17" s="1322"/>
      <c r="W17" s="1316"/>
      <c r="X17" s="1316"/>
      <c r="Y17" s="1316"/>
      <c r="Z17" s="1316"/>
      <c r="AA17" s="1316"/>
      <c r="AB17" s="1319"/>
      <c r="AC17" s="1322"/>
      <c r="AD17" s="1316"/>
      <c r="AE17" s="1316"/>
      <c r="AF17" s="1316"/>
      <c r="AG17" s="1316"/>
      <c r="AH17" s="1316"/>
      <c r="AI17" s="1319"/>
      <c r="AJ17" s="1322"/>
      <c r="AK17" s="1316"/>
      <c r="AL17" s="1331"/>
      <c r="AM17" s="1334">
        <f>SUM(BL17:BT18)</f>
        <v>0</v>
      </c>
      <c r="AN17" s="1335"/>
      <c r="AO17" s="1336"/>
      <c r="AP17" s="1343"/>
      <c r="AQ17" s="1344"/>
      <c r="AR17" s="1344"/>
      <c r="AS17" s="1344"/>
      <c r="AT17" s="1345"/>
      <c r="AU17" s="1352" t="s">
        <v>240</v>
      </c>
      <c r="AV17" s="1353"/>
      <c r="AW17" s="1354"/>
      <c r="AX17" s="1358"/>
      <c r="AY17" s="1359"/>
      <c r="AZ17" s="1359"/>
      <c r="BA17" s="1359"/>
      <c r="BB17" s="1360"/>
      <c r="BC17" s="1325">
        <f t="shared" ref="BC17:BK17" si="5">COUNTIF($H17:$AL18,BC$6)</f>
        <v>0</v>
      </c>
      <c r="BD17" s="1328">
        <f t="shared" si="5"/>
        <v>0</v>
      </c>
      <c r="BE17" s="1328">
        <f t="shared" si="5"/>
        <v>0</v>
      </c>
      <c r="BF17" s="1328">
        <f t="shared" si="5"/>
        <v>0</v>
      </c>
      <c r="BG17" s="1328">
        <f t="shared" si="5"/>
        <v>0</v>
      </c>
      <c r="BH17" s="1328">
        <f t="shared" si="5"/>
        <v>0</v>
      </c>
      <c r="BI17" s="1328">
        <f t="shared" si="5"/>
        <v>0</v>
      </c>
      <c r="BJ17" s="1328">
        <f t="shared" si="5"/>
        <v>0</v>
      </c>
      <c r="BK17" s="1367">
        <f t="shared" si="5"/>
        <v>0</v>
      </c>
      <c r="BL17" s="1325">
        <f t="shared" ref="BL17:BT17" si="6">BC17*BC$42*24</f>
        <v>0</v>
      </c>
      <c r="BM17" s="1328">
        <f t="shared" si="6"/>
        <v>0</v>
      </c>
      <c r="BN17" s="1328">
        <f t="shared" si="6"/>
        <v>0</v>
      </c>
      <c r="BO17" s="1328">
        <f t="shared" si="6"/>
        <v>0</v>
      </c>
      <c r="BP17" s="1328">
        <f t="shared" si="6"/>
        <v>0</v>
      </c>
      <c r="BQ17" s="1328">
        <f t="shared" si="6"/>
        <v>0</v>
      </c>
      <c r="BR17" s="1328">
        <f t="shared" si="6"/>
        <v>0</v>
      </c>
      <c r="BS17" s="1328">
        <f t="shared" si="6"/>
        <v>0</v>
      </c>
      <c r="BT17" s="1367">
        <f t="shared" si="6"/>
        <v>0</v>
      </c>
      <c r="BU17" s="186"/>
      <c r="BV17" s="186"/>
      <c r="BW17" s="186"/>
      <c r="BX17" s="186"/>
      <c r="BY17" s="186"/>
      <c r="BZ17" s="186"/>
      <c r="CA17" s="186"/>
      <c r="CB17" s="186"/>
      <c r="CC17" s="186"/>
      <c r="CD17" s="186"/>
      <c r="CE17" s="186"/>
      <c r="CF17" s="186"/>
      <c r="CG17" s="186"/>
      <c r="CH17" s="186"/>
      <c r="CI17" s="186"/>
      <c r="CJ17" s="186"/>
      <c r="CK17" s="186"/>
      <c r="CL17" s="186"/>
      <c r="CM17" s="186"/>
    </row>
    <row r="18" spans="1:91" ht="18.75" customHeight="1" x14ac:dyDescent="0.15">
      <c r="A18" s="1307"/>
      <c r="B18" s="1308"/>
      <c r="C18" s="1311"/>
      <c r="D18" s="1312"/>
      <c r="E18" s="1312"/>
      <c r="F18" s="1312"/>
      <c r="G18" s="1312"/>
      <c r="H18" s="1314"/>
      <c r="I18" s="1317"/>
      <c r="J18" s="1317"/>
      <c r="K18" s="1317"/>
      <c r="L18" s="1317"/>
      <c r="M18" s="1317"/>
      <c r="N18" s="1320"/>
      <c r="O18" s="1323"/>
      <c r="P18" s="1317"/>
      <c r="Q18" s="1317"/>
      <c r="R18" s="1317"/>
      <c r="S18" s="1317"/>
      <c r="T18" s="1317"/>
      <c r="U18" s="1320"/>
      <c r="V18" s="1323"/>
      <c r="W18" s="1317"/>
      <c r="X18" s="1317"/>
      <c r="Y18" s="1317"/>
      <c r="Z18" s="1317"/>
      <c r="AA18" s="1317"/>
      <c r="AB18" s="1320"/>
      <c r="AC18" s="1323"/>
      <c r="AD18" s="1317"/>
      <c r="AE18" s="1317"/>
      <c r="AF18" s="1317"/>
      <c r="AG18" s="1317"/>
      <c r="AH18" s="1317"/>
      <c r="AI18" s="1320"/>
      <c r="AJ18" s="1323"/>
      <c r="AK18" s="1317"/>
      <c r="AL18" s="1332"/>
      <c r="AM18" s="1337"/>
      <c r="AN18" s="1338"/>
      <c r="AO18" s="1339"/>
      <c r="AP18" s="1346"/>
      <c r="AQ18" s="1347"/>
      <c r="AR18" s="1347"/>
      <c r="AS18" s="1347"/>
      <c r="AT18" s="1348"/>
      <c r="AU18" s="1355"/>
      <c r="AV18" s="1356"/>
      <c r="AW18" s="1357"/>
      <c r="AX18" s="1361"/>
      <c r="AY18" s="1362"/>
      <c r="AZ18" s="1362"/>
      <c r="BA18" s="1362"/>
      <c r="BB18" s="1363"/>
      <c r="BC18" s="1326"/>
      <c r="BD18" s="1329"/>
      <c r="BE18" s="1329"/>
      <c r="BF18" s="1329"/>
      <c r="BG18" s="1329"/>
      <c r="BH18" s="1329"/>
      <c r="BI18" s="1329"/>
      <c r="BJ18" s="1329"/>
      <c r="BK18" s="1368"/>
      <c r="BL18" s="1326"/>
      <c r="BM18" s="1329"/>
      <c r="BN18" s="1329"/>
      <c r="BO18" s="1329"/>
      <c r="BP18" s="1329"/>
      <c r="BQ18" s="1329"/>
      <c r="BR18" s="1329"/>
      <c r="BS18" s="1329"/>
      <c r="BT18" s="1368"/>
      <c r="BU18" s="186"/>
      <c r="BV18" s="186"/>
      <c r="BW18" s="186"/>
      <c r="BX18" s="186"/>
      <c r="BY18" s="186"/>
      <c r="BZ18" s="186"/>
      <c r="CA18" s="186"/>
      <c r="CB18" s="186"/>
      <c r="CC18" s="186"/>
      <c r="CD18" s="186"/>
      <c r="CE18" s="186"/>
      <c r="CF18" s="186"/>
      <c r="CG18" s="186"/>
      <c r="CH18" s="186"/>
      <c r="CI18" s="186"/>
      <c r="CJ18" s="186"/>
      <c r="CK18" s="186"/>
      <c r="CL18" s="186"/>
      <c r="CM18" s="186"/>
    </row>
    <row r="19" spans="1:91" ht="18.75" customHeight="1" x14ac:dyDescent="0.15">
      <c r="A19" s="1370" t="s">
        <v>177</v>
      </c>
      <c r="B19" s="1371"/>
      <c r="C19" s="1374"/>
      <c r="D19" s="1375"/>
      <c r="E19" s="1375"/>
      <c r="F19" s="1375"/>
      <c r="G19" s="1375"/>
      <c r="H19" s="1314"/>
      <c r="I19" s="1317"/>
      <c r="J19" s="1317"/>
      <c r="K19" s="1317"/>
      <c r="L19" s="1317"/>
      <c r="M19" s="1317"/>
      <c r="N19" s="1320"/>
      <c r="O19" s="1323"/>
      <c r="P19" s="1317"/>
      <c r="Q19" s="1317"/>
      <c r="R19" s="1317"/>
      <c r="S19" s="1317"/>
      <c r="T19" s="1317"/>
      <c r="U19" s="1320"/>
      <c r="V19" s="1323"/>
      <c r="W19" s="1317"/>
      <c r="X19" s="1317"/>
      <c r="Y19" s="1317"/>
      <c r="Z19" s="1317"/>
      <c r="AA19" s="1317"/>
      <c r="AB19" s="1320"/>
      <c r="AC19" s="1323"/>
      <c r="AD19" s="1317"/>
      <c r="AE19" s="1317"/>
      <c r="AF19" s="1317"/>
      <c r="AG19" s="1317"/>
      <c r="AH19" s="1317"/>
      <c r="AI19" s="1320"/>
      <c r="AJ19" s="1323"/>
      <c r="AK19" s="1317"/>
      <c r="AL19" s="1332"/>
      <c r="AM19" s="1337"/>
      <c r="AN19" s="1338"/>
      <c r="AO19" s="1339"/>
      <c r="AP19" s="1346"/>
      <c r="AQ19" s="1347"/>
      <c r="AR19" s="1347"/>
      <c r="AS19" s="1347"/>
      <c r="AT19" s="1348"/>
      <c r="AU19" s="1378"/>
      <c r="AV19" s="1379"/>
      <c r="AW19" s="202" t="s">
        <v>49</v>
      </c>
      <c r="AX19" s="1361"/>
      <c r="AY19" s="1362"/>
      <c r="AZ19" s="1362"/>
      <c r="BA19" s="1362"/>
      <c r="BB19" s="1363"/>
      <c r="BC19" s="1326"/>
      <c r="BD19" s="1329"/>
      <c r="BE19" s="1329"/>
      <c r="BF19" s="1329"/>
      <c r="BG19" s="1329"/>
      <c r="BH19" s="1329"/>
      <c r="BI19" s="1329"/>
      <c r="BJ19" s="1329"/>
      <c r="BK19" s="1368"/>
      <c r="BL19" s="1326"/>
      <c r="BM19" s="1329"/>
      <c r="BN19" s="1329"/>
      <c r="BO19" s="1329"/>
      <c r="BP19" s="1329"/>
      <c r="BQ19" s="1329"/>
      <c r="BR19" s="1329"/>
      <c r="BS19" s="1329"/>
      <c r="BT19" s="1368"/>
      <c r="BU19" s="186"/>
      <c r="BV19" s="186"/>
      <c r="BW19" s="186"/>
      <c r="BX19" s="186"/>
      <c r="BY19" s="186"/>
      <c r="BZ19" s="186"/>
      <c r="CA19" s="186"/>
      <c r="CB19" s="186"/>
      <c r="CC19" s="186"/>
      <c r="CD19" s="186"/>
      <c r="CE19" s="186"/>
      <c r="CF19" s="186"/>
      <c r="CG19" s="186"/>
      <c r="CH19" s="186"/>
      <c r="CI19" s="186"/>
      <c r="CJ19" s="186"/>
      <c r="CK19" s="186"/>
      <c r="CL19" s="186"/>
      <c r="CM19" s="186"/>
    </row>
    <row r="20" spans="1:91" ht="18.75" customHeight="1" x14ac:dyDescent="0.15">
      <c r="A20" s="1372"/>
      <c r="B20" s="1373"/>
      <c r="C20" s="1376"/>
      <c r="D20" s="1377"/>
      <c r="E20" s="1377"/>
      <c r="F20" s="1377"/>
      <c r="G20" s="1377"/>
      <c r="H20" s="1315"/>
      <c r="I20" s="1318"/>
      <c r="J20" s="1318"/>
      <c r="K20" s="1318"/>
      <c r="L20" s="1318"/>
      <c r="M20" s="1318"/>
      <c r="N20" s="1321"/>
      <c r="O20" s="1324"/>
      <c r="P20" s="1318"/>
      <c r="Q20" s="1318"/>
      <c r="R20" s="1318"/>
      <c r="S20" s="1318"/>
      <c r="T20" s="1318"/>
      <c r="U20" s="1321"/>
      <c r="V20" s="1324"/>
      <c r="W20" s="1318"/>
      <c r="X20" s="1318"/>
      <c r="Y20" s="1318"/>
      <c r="Z20" s="1318"/>
      <c r="AA20" s="1318"/>
      <c r="AB20" s="1321"/>
      <c r="AC20" s="1324"/>
      <c r="AD20" s="1318"/>
      <c r="AE20" s="1318"/>
      <c r="AF20" s="1318"/>
      <c r="AG20" s="1318"/>
      <c r="AH20" s="1318"/>
      <c r="AI20" s="1321"/>
      <c r="AJ20" s="1324"/>
      <c r="AK20" s="1318"/>
      <c r="AL20" s="1333"/>
      <c r="AM20" s="1340"/>
      <c r="AN20" s="1341"/>
      <c r="AO20" s="1342"/>
      <c r="AP20" s="1349"/>
      <c r="AQ20" s="1350"/>
      <c r="AR20" s="1350"/>
      <c r="AS20" s="1350"/>
      <c r="AT20" s="1351"/>
      <c r="AU20" s="1380"/>
      <c r="AV20" s="1381"/>
      <c r="AW20" s="203" t="s">
        <v>239</v>
      </c>
      <c r="AX20" s="1364"/>
      <c r="AY20" s="1365"/>
      <c r="AZ20" s="1365"/>
      <c r="BA20" s="1365"/>
      <c r="BB20" s="1366"/>
      <c r="BC20" s="1327"/>
      <c r="BD20" s="1330"/>
      <c r="BE20" s="1330"/>
      <c r="BF20" s="1330"/>
      <c r="BG20" s="1330"/>
      <c r="BH20" s="1330"/>
      <c r="BI20" s="1330"/>
      <c r="BJ20" s="1330"/>
      <c r="BK20" s="1369"/>
      <c r="BL20" s="1327"/>
      <c r="BM20" s="1330"/>
      <c r="BN20" s="1330"/>
      <c r="BO20" s="1330"/>
      <c r="BP20" s="1330"/>
      <c r="BQ20" s="1330"/>
      <c r="BR20" s="1330"/>
      <c r="BS20" s="1330"/>
      <c r="BT20" s="1369"/>
      <c r="BU20" s="186"/>
      <c r="BV20" s="186"/>
      <c r="BW20" s="186"/>
      <c r="BX20" s="186"/>
      <c r="BY20" s="186"/>
      <c r="BZ20" s="186"/>
      <c r="CA20" s="186"/>
      <c r="CB20" s="186"/>
      <c r="CC20" s="186"/>
      <c r="CD20" s="186"/>
      <c r="CE20" s="186"/>
      <c r="CF20" s="186"/>
      <c r="CG20" s="186"/>
      <c r="CH20" s="186"/>
      <c r="CI20" s="186"/>
      <c r="CJ20" s="186"/>
      <c r="CK20" s="186"/>
      <c r="CL20" s="186"/>
      <c r="CM20" s="186"/>
    </row>
    <row r="21" spans="1:91" ht="18.75" customHeight="1" x14ac:dyDescent="0.15">
      <c r="A21" s="1305" t="s">
        <v>138</v>
      </c>
      <c r="B21" s="1306"/>
      <c r="C21" s="1309"/>
      <c r="D21" s="1310"/>
      <c r="E21" s="1310"/>
      <c r="F21" s="1310"/>
      <c r="G21" s="1310"/>
      <c r="H21" s="1313"/>
      <c r="I21" s="1316"/>
      <c r="J21" s="1316"/>
      <c r="K21" s="1316"/>
      <c r="L21" s="1316"/>
      <c r="M21" s="1316"/>
      <c r="N21" s="1319"/>
      <c r="O21" s="1322"/>
      <c r="P21" s="1316"/>
      <c r="Q21" s="1316"/>
      <c r="R21" s="1316"/>
      <c r="S21" s="1316"/>
      <c r="T21" s="1316"/>
      <c r="U21" s="1319"/>
      <c r="V21" s="1322"/>
      <c r="W21" s="1316"/>
      <c r="X21" s="1316"/>
      <c r="Y21" s="1316"/>
      <c r="Z21" s="1316"/>
      <c r="AA21" s="1316"/>
      <c r="AB21" s="1319"/>
      <c r="AC21" s="1322"/>
      <c r="AD21" s="1316"/>
      <c r="AE21" s="1316"/>
      <c r="AF21" s="1316"/>
      <c r="AG21" s="1316"/>
      <c r="AH21" s="1316"/>
      <c r="AI21" s="1319"/>
      <c r="AJ21" s="1322"/>
      <c r="AK21" s="1316"/>
      <c r="AL21" s="1331"/>
      <c r="AM21" s="1334">
        <f>SUM(BL21:BT22)</f>
        <v>0</v>
      </c>
      <c r="AN21" s="1335"/>
      <c r="AO21" s="1336"/>
      <c r="AP21" s="1343"/>
      <c r="AQ21" s="1344"/>
      <c r="AR21" s="1344"/>
      <c r="AS21" s="1344"/>
      <c r="AT21" s="1345"/>
      <c r="AU21" s="1352" t="s">
        <v>240</v>
      </c>
      <c r="AV21" s="1353"/>
      <c r="AW21" s="1354"/>
      <c r="AX21" s="1358"/>
      <c r="AY21" s="1359"/>
      <c r="AZ21" s="1359"/>
      <c r="BA21" s="1359"/>
      <c r="BB21" s="1360"/>
      <c r="BC21" s="1325">
        <f t="shared" ref="BC21:BK21" si="7">COUNTIF($H21:$AL22,BC$6)</f>
        <v>0</v>
      </c>
      <c r="BD21" s="1328">
        <f t="shared" si="7"/>
        <v>0</v>
      </c>
      <c r="BE21" s="1328">
        <f t="shared" si="7"/>
        <v>0</v>
      </c>
      <c r="BF21" s="1328">
        <f t="shared" si="7"/>
        <v>0</v>
      </c>
      <c r="BG21" s="1328">
        <f t="shared" si="7"/>
        <v>0</v>
      </c>
      <c r="BH21" s="1328">
        <f t="shared" si="7"/>
        <v>0</v>
      </c>
      <c r="BI21" s="1328">
        <f t="shared" si="7"/>
        <v>0</v>
      </c>
      <c r="BJ21" s="1328">
        <f t="shared" si="7"/>
        <v>0</v>
      </c>
      <c r="BK21" s="1367">
        <f t="shared" si="7"/>
        <v>0</v>
      </c>
      <c r="BL21" s="1325">
        <f t="shared" ref="BL21:BT21" si="8">BC21*BC$42*24</f>
        <v>0</v>
      </c>
      <c r="BM21" s="1328">
        <f t="shared" si="8"/>
        <v>0</v>
      </c>
      <c r="BN21" s="1328">
        <f t="shared" si="8"/>
        <v>0</v>
      </c>
      <c r="BO21" s="1328">
        <f t="shared" si="8"/>
        <v>0</v>
      </c>
      <c r="BP21" s="1328">
        <f t="shared" si="8"/>
        <v>0</v>
      </c>
      <c r="BQ21" s="1328">
        <f t="shared" si="8"/>
        <v>0</v>
      </c>
      <c r="BR21" s="1328">
        <f t="shared" si="8"/>
        <v>0</v>
      </c>
      <c r="BS21" s="1328">
        <f t="shared" si="8"/>
        <v>0</v>
      </c>
      <c r="BT21" s="1367">
        <f t="shared" si="8"/>
        <v>0</v>
      </c>
      <c r="BU21" s="186"/>
      <c r="BV21" s="186"/>
      <c r="BW21" s="186"/>
      <c r="BX21" s="186"/>
      <c r="BY21" s="186"/>
      <c r="BZ21" s="186"/>
      <c r="CA21" s="186"/>
      <c r="CB21" s="186"/>
      <c r="CC21" s="186"/>
      <c r="CD21" s="186"/>
      <c r="CE21" s="186"/>
      <c r="CF21" s="186"/>
      <c r="CG21" s="186"/>
      <c r="CH21" s="186"/>
      <c r="CI21" s="186"/>
      <c r="CJ21" s="186"/>
      <c r="CK21" s="186"/>
      <c r="CL21" s="186"/>
      <c r="CM21" s="186"/>
    </row>
    <row r="22" spans="1:91" ht="18.75" customHeight="1" x14ac:dyDescent="0.15">
      <c r="A22" s="1307"/>
      <c r="B22" s="1308"/>
      <c r="C22" s="1311"/>
      <c r="D22" s="1312"/>
      <c r="E22" s="1312"/>
      <c r="F22" s="1312"/>
      <c r="G22" s="1312"/>
      <c r="H22" s="1314"/>
      <c r="I22" s="1317"/>
      <c r="J22" s="1317"/>
      <c r="K22" s="1317"/>
      <c r="L22" s="1317"/>
      <c r="M22" s="1317"/>
      <c r="N22" s="1320"/>
      <c r="O22" s="1323"/>
      <c r="P22" s="1317"/>
      <c r="Q22" s="1317"/>
      <c r="R22" s="1317"/>
      <c r="S22" s="1317"/>
      <c r="T22" s="1317"/>
      <c r="U22" s="1320"/>
      <c r="V22" s="1323"/>
      <c r="W22" s="1317"/>
      <c r="X22" s="1317"/>
      <c r="Y22" s="1317"/>
      <c r="Z22" s="1317"/>
      <c r="AA22" s="1317"/>
      <c r="AB22" s="1320"/>
      <c r="AC22" s="1323"/>
      <c r="AD22" s="1317"/>
      <c r="AE22" s="1317"/>
      <c r="AF22" s="1317"/>
      <c r="AG22" s="1317"/>
      <c r="AH22" s="1317"/>
      <c r="AI22" s="1320"/>
      <c r="AJ22" s="1323"/>
      <c r="AK22" s="1317"/>
      <c r="AL22" s="1332"/>
      <c r="AM22" s="1337"/>
      <c r="AN22" s="1338"/>
      <c r="AO22" s="1339"/>
      <c r="AP22" s="1346"/>
      <c r="AQ22" s="1347"/>
      <c r="AR22" s="1347"/>
      <c r="AS22" s="1347"/>
      <c r="AT22" s="1348"/>
      <c r="AU22" s="1355"/>
      <c r="AV22" s="1356"/>
      <c r="AW22" s="1357"/>
      <c r="AX22" s="1361"/>
      <c r="AY22" s="1362"/>
      <c r="AZ22" s="1362"/>
      <c r="BA22" s="1362"/>
      <c r="BB22" s="1363"/>
      <c r="BC22" s="1326"/>
      <c r="BD22" s="1329"/>
      <c r="BE22" s="1329"/>
      <c r="BF22" s="1329"/>
      <c r="BG22" s="1329"/>
      <c r="BH22" s="1329"/>
      <c r="BI22" s="1329"/>
      <c r="BJ22" s="1329"/>
      <c r="BK22" s="1368"/>
      <c r="BL22" s="1326"/>
      <c r="BM22" s="1329"/>
      <c r="BN22" s="1329"/>
      <c r="BO22" s="1329"/>
      <c r="BP22" s="1329"/>
      <c r="BQ22" s="1329"/>
      <c r="BR22" s="1329"/>
      <c r="BS22" s="1329"/>
      <c r="BT22" s="1368"/>
      <c r="BU22" s="186"/>
      <c r="BV22" s="186"/>
      <c r="BW22" s="186"/>
      <c r="BX22" s="186"/>
      <c r="BY22" s="186"/>
      <c r="BZ22" s="186"/>
      <c r="CA22" s="186"/>
      <c r="CB22" s="186"/>
      <c r="CC22" s="186"/>
      <c r="CD22" s="186"/>
      <c r="CE22" s="186"/>
      <c r="CF22" s="186"/>
      <c r="CG22" s="186"/>
      <c r="CH22" s="186"/>
      <c r="CI22" s="186"/>
      <c r="CJ22" s="186"/>
      <c r="CK22" s="186"/>
      <c r="CL22" s="186"/>
      <c r="CM22" s="186"/>
    </row>
    <row r="23" spans="1:91" ht="18.75" customHeight="1" x14ac:dyDescent="0.15">
      <c r="A23" s="1370" t="s">
        <v>177</v>
      </c>
      <c r="B23" s="1371"/>
      <c r="C23" s="1374"/>
      <c r="D23" s="1375"/>
      <c r="E23" s="1375"/>
      <c r="F23" s="1375"/>
      <c r="G23" s="1375"/>
      <c r="H23" s="1314"/>
      <c r="I23" s="1317"/>
      <c r="J23" s="1317"/>
      <c r="K23" s="1317"/>
      <c r="L23" s="1317"/>
      <c r="M23" s="1317"/>
      <c r="N23" s="1320"/>
      <c r="O23" s="1323"/>
      <c r="P23" s="1317"/>
      <c r="Q23" s="1317"/>
      <c r="R23" s="1317"/>
      <c r="S23" s="1317"/>
      <c r="T23" s="1317"/>
      <c r="U23" s="1320"/>
      <c r="V23" s="1323"/>
      <c r="W23" s="1317"/>
      <c r="X23" s="1317"/>
      <c r="Y23" s="1317"/>
      <c r="Z23" s="1317"/>
      <c r="AA23" s="1317"/>
      <c r="AB23" s="1320"/>
      <c r="AC23" s="1323"/>
      <c r="AD23" s="1317"/>
      <c r="AE23" s="1317"/>
      <c r="AF23" s="1317"/>
      <c r="AG23" s="1317"/>
      <c r="AH23" s="1317"/>
      <c r="AI23" s="1320"/>
      <c r="AJ23" s="1323"/>
      <c r="AK23" s="1317"/>
      <c r="AL23" s="1332"/>
      <c r="AM23" s="1337"/>
      <c r="AN23" s="1338"/>
      <c r="AO23" s="1339"/>
      <c r="AP23" s="1346"/>
      <c r="AQ23" s="1347"/>
      <c r="AR23" s="1347"/>
      <c r="AS23" s="1347"/>
      <c r="AT23" s="1348"/>
      <c r="AU23" s="1378"/>
      <c r="AV23" s="1379"/>
      <c r="AW23" s="202" t="s">
        <v>49</v>
      </c>
      <c r="AX23" s="1361"/>
      <c r="AY23" s="1362"/>
      <c r="AZ23" s="1362"/>
      <c r="BA23" s="1362"/>
      <c r="BB23" s="1363"/>
      <c r="BC23" s="1326"/>
      <c r="BD23" s="1329"/>
      <c r="BE23" s="1329"/>
      <c r="BF23" s="1329"/>
      <c r="BG23" s="1329"/>
      <c r="BH23" s="1329"/>
      <c r="BI23" s="1329"/>
      <c r="BJ23" s="1329"/>
      <c r="BK23" s="1368"/>
      <c r="BL23" s="1326"/>
      <c r="BM23" s="1329"/>
      <c r="BN23" s="1329"/>
      <c r="BO23" s="1329"/>
      <c r="BP23" s="1329"/>
      <c r="BQ23" s="1329"/>
      <c r="BR23" s="1329"/>
      <c r="BS23" s="1329"/>
      <c r="BT23" s="1368"/>
      <c r="BU23" s="186"/>
      <c r="BV23" s="186"/>
      <c r="BW23" s="186"/>
      <c r="BX23" s="186"/>
      <c r="BY23" s="186"/>
      <c r="BZ23" s="186"/>
      <c r="CA23" s="186"/>
      <c r="CB23" s="186"/>
      <c r="CC23" s="186"/>
      <c r="CD23" s="186"/>
      <c r="CE23" s="186"/>
      <c r="CF23" s="186"/>
      <c r="CG23" s="186"/>
      <c r="CH23" s="186"/>
      <c r="CI23" s="186"/>
      <c r="CJ23" s="186"/>
      <c r="CK23" s="186"/>
      <c r="CL23" s="186"/>
      <c r="CM23" s="186"/>
    </row>
    <row r="24" spans="1:91" ht="18.75" customHeight="1" x14ac:dyDescent="0.15">
      <c r="A24" s="1372"/>
      <c r="B24" s="1373"/>
      <c r="C24" s="1376"/>
      <c r="D24" s="1377"/>
      <c r="E24" s="1377"/>
      <c r="F24" s="1377"/>
      <c r="G24" s="1377"/>
      <c r="H24" s="1315"/>
      <c r="I24" s="1318"/>
      <c r="J24" s="1318"/>
      <c r="K24" s="1318"/>
      <c r="L24" s="1318"/>
      <c r="M24" s="1318"/>
      <c r="N24" s="1321"/>
      <c r="O24" s="1324"/>
      <c r="P24" s="1318"/>
      <c r="Q24" s="1318"/>
      <c r="R24" s="1318"/>
      <c r="S24" s="1318"/>
      <c r="T24" s="1318"/>
      <c r="U24" s="1321"/>
      <c r="V24" s="1324"/>
      <c r="W24" s="1318"/>
      <c r="X24" s="1318"/>
      <c r="Y24" s="1318"/>
      <c r="Z24" s="1318"/>
      <c r="AA24" s="1318"/>
      <c r="AB24" s="1321"/>
      <c r="AC24" s="1324"/>
      <c r="AD24" s="1318"/>
      <c r="AE24" s="1318"/>
      <c r="AF24" s="1318"/>
      <c r="AG24" s="1318"/>
      <c r="AH24" s="1318"/>
      <c r="AI24" s="1321"/>
      <c r="AJ24" s="1324"/>
      <c r="AK24" s="1318"/>
      <c r="AL24" s="1333"/>
      <c r="AM24" s="1340"/>
      <c r="AN24" s="1341"/>
      <c r="AO24" s="1342"/>
      <c r="AP24" s="1349"/>
      <c r="AQ24" s="1350"/>
      <c r="AR24" s="1350"/>
      <c r="AS24" s="1350"/>
      <c r="AT24" s="1351"/>
      <c r="AU24" s="1380"/>
      <c r="AV24" s="1381"/>
      <c r="AW24" s="203" t="s">
        <v>239</v>
      </c>
      <c r="AX24" s="1364"/>
      <c r="AY24" s="1365"/>
      <c r="AZ24" s="1365"/>
      <c r="BA24" s="1365"/>
      <c r="BB24" s="1366"/>
      <c r="BC24" s="1327"/>
      <c r="BD24" s="1330"/>
      <c r="BE24" s="1330"/>
      <c r="BF24" s="1330"/>
      <c r="BG24" s="1330"/>
      <c r="BH24" s="1330"/>
      <c r="BI24" s="1330"/>
      <c r="BJ24" s="1330"/>
      <c r="BK24" s="1369"/>
      <c r="BL24" s="1327"/>
      <c r="BM24" s="1330"/>
      <c r="BN24" s="1330"/>
      <c r="BO24" s="1330"/>
      <c r="BP24" s="1330"/>
      <c r="BQ24" s="1330"/>
      <c r="BR24" s="1330"/>
      <c r="BS24" s="1330"/>
      <c r="BT24" s="1369"/>
      <c r="BU24" s="186"/>
      <c r="BV24" s="186"/>
      <c r="BW24" s="186"/>
      <c r="BX24" s="186"/>
      <c r="BY24" s="186"/>
      <c r="BZ24" s="186"/>
      <c r="CA24" s="186"/>
      <c r="CB24" s="186"/>
      <c r="CC24" s="186"/>
      <c r="CD24" s="186"/>
      <c r="CE24" s="186"/>
      <c r="CF24" s="186"/>
      <c r="CG24" s="186"/>
      <c r="CH24" s="186"/>
      <c r="CI24" s="186"/>
      <c r="CJ24" s="186"/>
      <c r="CK24" s="186"/>
      <c r="CL24" s="186"/>
      <c r="CM24" s="186"/>
    </row>
    <row r="25" spans="1:91" ht="18.75" customHeight="1" x14ac:dyDescent="0.15">
      <c r="A25" s="1305" t="s">
        <v>138</v>
      </c>
      <c r="B25" s="1306"/>
      <c r="C25" s="1309"/>
      <c r="D25" s="1310"/>
      <c r="E25" s="1310"/>
      <c r="F25" s="1310"/>
      <c r="G25" s="1310"/>
      <c r="H25" s="1313"/>
      <c r="I25" s="1316"/>
      <c r="J25" s="1316"/>
      <c r="K25" s="1316"/>
      <c r="L25" s="1316"/>
      <c r="M25" s="1316"/>
      <c r="N25" s="1319"/>
      <c r="O25" s="1322"/>
      <c r="P25" s="1316"/>
      <c r="Q25" s="1316"/>
      <c r="R25" s="1316"/>
      <c r="S25" s="1316"/>
      <c r="T25" s="1316"/>
      <c r="U25" s="1319"/>
      <c r="V25" s="1322"/>
      <c r="W25" s="1316"/>
      <c r="X25" s="1316"/>
      <c r="Y25" s="1316"/>
      <c r="Z25" s="1316"/>
      <c r="AA25" s="1316"/>
      <c r="AB25" s="1319"/>
      <c r="AC25" s="1322"/>
      <c r="AD25" s="1316"/>
      <c r="AE25" s="1316"/>
      <c r="AF25" s="1316"/>
      <c r="AG25" s="1316"/>
      <c r="AH25" s="1316"/>
      <c r="AI25" s="1319"/>
      <c r="AJ25" s="1322"/>
      <c r="AK25" s="1316"/>
      <c r="AL25" s="1331"/>
      <c r="AM25" s="1334">
        <f>SUM(BL25:BT26)</f>
        <v>0</v>
      </c>
      <c r="AN25" s="1335"/>
      <c r="AO25" s="1336"/>
      <c r="AP25" s="1343"/>
      <c r="AQ25" s="1344"/>
      <c r="AR25" s="1344"/>
      <c r="AS25" s="1344"/>
      <c r="AT25" s="1345"/>
      <c r="AU25" s="1352" t="s">
        <v>240</v>
      </c>
      <c r="AV25" s="1353"/>
      <c r="AW25" s="1354"/>
      <c r="AX25" s="1358"/>
      <c r="AY25" s="1359"/>
      <c r="AZ25" s="1359"/>
      <c r="BA25" s="1359"/>
      <c r="BB25" s="1360"/>
      <c r="BC25" s="1325">
        <f t="shared" ref="BC25:BK25" si="9">COUNTIF($H25:$AL26,BC$6)</f>
        <v>0</v>
      </c>
      <c r="BD25" s="1328">
        <f t="shared" si="9"/>
        <v>0</v>
      </c>
      <c r="BE25" s="1328">
        <f t="shared" si="9"/>
        <v>0</v>
      </c>
      <c r="BF25" s="1328">
        <f t="shared" si="9"/>
        <v>0</v>
      </c>
      <c r="BG25" s="1328">
        <f t="shared" si="9"/>
        <v>0</v>
      </c>
      <c r="BH25" s="1328">
        <f t="shared" si="9"/>
        <v>0</v>
      </c>
      <c r="BI25" s="1328">
        <f t="shared" si="9"/>
        <v>0</v>
      </c>
      <c r="BJ25" s="1328">
        <f t="shared" si="9"/>
        <v>0</v>
      </c>
      <c r="BK25" s="1367">
        <f t="shared" si="9"/>
        <v>0</v>
      </c>
      <c r="BL25" s="1325">
        <f t="shared" ref="BL25:BT25" si="10">BC25*BC$42*24</f>
        <v>0</v>
      </c>
      <c r="BM25" s="1328">
        <f t="shared" si="10"/>
        <v>0</v>
      </c>
      <c r="BN25" s="1328">
        <f t="shared" si="10"/>
        <v>0</v>
      </c>
      <c r="BO25" s="1328">
        <f t="shared" si="10"/>
        <v>0</v>
      </c>
      <c r="BP25" s="1328">
        <f t="shared" si="10"/>
        <v>0</v>
      </c>
      <c r="BQ25" s="1328">
        <f t="shared" si="10"/>
        <v>0</v>
      </c>
      <c r="BR25" s="1328">
        <f t="shared" si="10"/>
        <v>0</v>
      </c>
      <c r="BS25" s="1328">
        <f t="shared" si="10"/>
        <v>0</v>
      </c>
      <c r="BT25" s="1367">
        <f t="shared" si="10"/>
        <v>0</v>
      </c>
      <c r="BU25" s="186">
        <f>AM58</f>
        <v>0</v>
      </c>
      <c r="BV25" s="186"/>
      <c r="BW25" s="186"/>
      <c r="BX25" s="186"/>
      <c r="BY25" s="186"/>
      <c r="BZ25" s="186"/>
      <c r="CA25" s="186"/>
      <c r="CB25" s="186"/>
      <c r="CC25" s="186"/>
      <c r="CD25" s="186"/>
      <c r="CE25" s="186"/>
      <c r="CF25" s="186"/>
      <c r="CG25" s="186"/>
      <c r="CH25" s="186"/>
      <c r="CI25" s="186"/>
      <c r="CJ25" s="186"/>
      <c r="CK25" s="186"/>
      <c r="CL25" s="186"/>
      <c r="CM25" s="186"/>
    </row>
    <row r="26" spans="1:91" ht="18.75" customHeight="1" x14ac:dyDescent="0.15">
      <c r="A26" s="1307"/>
      <c r="B26" s="1308"/>
      <c r="C26" s="1311"/>
      <c r="D26" s="1312"/>
      <c r="E26" s="1312"/>
      <c r="F26" s="1312"/>
      <c r="G26" s="1312"/>
      <c r="H26" s="1314"/>
      <c r="I26" s="1317"/>
      <c r="J26" s="1317"/>
      <c r="K26" s="1317"/>
      <c r="L26" s="1317"/>
      <c r="M26" s="1317"/>
      <c r="N26" s="1320"/>
      <c r="O26" s="1323"/>
      <c r="P26" s="1317"/>
      <c r="Q26" s="1317"/>
      <c r="R26" s="1317"/>
      <c r="S26" s="1317"/>
      <c r="T26" s="1317"/>
      <c r="U26" s="1320"/>
      <c r="V26" s="1323"/>
      <c r="W26" s="1317"/>
      <c r="X26" s="1317"/>
      <c r="Y26" s="1317"/>
      <c r="Z26" s="1317"/>
      <c r="AA26" s="1317"/>
      <c r="AB26" s="1320"/>
      <c r="AC26" s="1323"/>
      <c r="AD26" s="1317"/>
      <c r="AE26" s="1317"/>
      <c r="AF26" s="1317"/>
      <c r="AG26" s="1317"/>
      <c r="AH26" s="1317"/>
      <c r="AI26" s="1320"/>
      <c r="AJ26" s="1323"/>
      <c r="AK26" s="1317"/>
      <c r="AL26" s="1332"/>
      <c r="AM26" s="1337"/>
      <c r="AN26" s="1338"/>
      <c r="AO26" s="1339"/>
      <c r="AP26" s="1346"/>
      <c r="AQ26" s="1347"/>
      <c r="AR26" s="1347"/>
      <c r="AS26" s="1347"/>
      <c r="AT26" s="1348"/>
      <c r="AU26" s="1355"/>
      <c r="AV26" s="1356"/>
      <c r="AW26" s="1357"/>
      <c r="AX26" s="1361"/>
      <c r="AY26" s="1362"/>
      <c r="AZ26" s="1362"/>
      <c r="BA26" s="1362"/>
      <c r="BB26" s="1363"/>
      <c r="BC26" s="1326"/>
      <c r="BD26" s="1329"/>
      <c r="BE26" s="1329"/>
      <c r="BF26" s="1329"/>
      <c r="BG26" s="1329"/>
      <c r="BH26" s="1329"/>
      <c r="BI26" s="1329"/>
      <c r="BJ26" s="1329"/>
      <c r="BK26" s="1368"/>
      <c r="BL26" s="1326"/>
      <c r="BM26" s="1329"/>
      <c r="BN26" s="1329"/>
      <c r="BO26" s="1329"/>
      <c r="BP26" s="1329"/>
      <c r="BQ26" s="1329"/>
      <c r="BR26" s="1329"/>
      <c r="BS26" s="1329"/>
      <c r="BT26" s="1368"/>
      <c r="BU26" s="186">
        <f>AM59</f>
        <v>0</v>
      </c>
      <c r="BV26" s="186"/>
      <c r="BW26" s="186"/>
      <c r="BX26" s="186"/>
      <c r="BY26" s="186"/>
      <c r="BZ26" s="186"/>
      <c r="CA26" s="186"/>
      <c r="CB26" s="186"/>
      <c r="CC26" s="186"/>
      <c r="CD26" s="186"/>
      <c r="CE26" s="186"/>
      <c r="CF26" s="186"/>
      <c r="CG26" s="186"/>
      <c r="CH26" s="186"/>
      <c r="CI26" s="186"/>
      <c r="CJ26" s="186"/>
      <c r="CK26" s="186"/>
      <c r="CL26" s="186"/>
      <c r="CM26" s="186"/>
    </row>
    <row r="27" spans="1:91" ht="18.75" customHeight="1" x14ac:dyDescent="0.15">
      <c r="A27" s="1370" t="s">
        <v>177</v>
      </c>
      <c r="B27" s="1371"/>
      <c r="C27" s="1374"/>
      <c r="D27" s="1375"/>
      <c r="E27" s="1375"/>
      <c r="F27" s="1375"/>
      <c r="G27" s="1375"/>
      <c r="H27" s="1314"/>
      <c r="I27" s="1317"/>
      <c r="J27" s="1317"/>
      <c r="K27" s="1317"/>
      <c r="L27" s="1317"/>
      <c r="M27" s="1317"/>
      <c r="N27" s="1320"/>
      <c r="O27" s="1323"/>
      <c r="P27" s="1317"/>
      <c r="Q27" s="1317"/>
      <c r="R27" s="1317"/>
      <c r="S27" s="1317"/>
      <c r="T27" s="1317"/>
      <c r="U27" s="1320"/>
      <c r="V27" s="1323"/>
      <c r="W27" s="1317"/>
      <c r="X27" s="1317"/>
      <c r="Y27" s="1317"/>
      <c r="Z27" s="1317"/>
      <c r="AA27" s="1317"/>
      <c r="AB27" s="1320"/>
      <c r="AC27" s="1323"/>
      <c r="AD27" s="1317"/>
      <c r="AE27" s="1317"/>
      <c r="AF27" s="1317"/>
      <c r="AG27" s="1317"/>
      <c r="AH27" s="1317"/>
      <c r="AI27" s="1320"/>
      <c r="AJ27" s="1323"/>
      <c r="AK27" s="1317"/>
      <c r="AL27" s="1332"/>
      <c r="AM27" s="1337"/>
      <c r="AN27" s="1338"/>
      <c r="AO27" s="1339"/>
      <c r="AP27" s="1346"/>
      <c r="AQ27" s="1347"/>
      <c r="AR27" s="1347"/>
      <c r="AS27" s="1347"/>
      <c r="AT27" s="1348"/>
      <c r="AU27" s="1378"/>
      <c r="AV27" s="1379"/>
      <c r="AW27" s="202" t="s">
        <v>49</v>
      </c>
      <c r="AX27" s="1361"/>
      <c r="AY27" s="1362"/>
      <c r="AZ27" s="1362"/>
      <c r="BA27" s="1362"/>
      <c r="BB27" s="1363"/>
      <c r="BC27" s="1326"/>
      <c r="BD27" s="1329"/>
      <c r="BE27" s="1329"/>
      <c r="BF27" s="1329"/>
      <c r="BG27" s="1329"/>
      <c r="BH27" s="1329"/>
      <c r="BI27" s="1329"/>
      <c r="BJ27" s="1329"/>
      <c r="BK27" s="1368"/>
      <c r="BL27" s="1326"/>
      <c r="BM27" s="1329"/>
      <c r="BN27" s="1329"/>
      <c r="BO27" s="1329"/>
      <c r="BP27" s="1329"/>
      <c r="BQ27" s="1329"/>
      <c r="BR27" s="1329"/>
      <c r="BS27" s="1329"/>
      <c r="BT27" s="1368"/>
      <c r="BU27" s="186">
        <f>AM60</f>
        <v>0</v>
      </c>
      <c r="BV27" s="186"/>
      <c r="BW27" s="186"/>
      <c r="BX27" s="186"/>
      <c r="BY27" s="186"/>
      <c r="BZ27" s="186"/>
      <c r="CA27" s="186"/>
      <c r="CB27" s="186"/>
      <c r="CC27" s="186"/>
      <c r="CD27" s="186"/>
      <c r="CE27" s="186"/>
      <c r="CF27" s="186"/>
      <c r="CG27" s="186"/>
      <c r="CH27" s="186"/>
      <c r="CI27" s="186"/>
      <c r="CJ27" s="186"/>
      <c r="CK27" s="186"/>
      <c r="CL27" s="186"/>
      <c r="CM27" s="186"/>
    </row>
    <row r="28" spans="1:91" ht="18.75" customHeight="1" x14ac:dyDescent="0.15">
      <c r="A28" s="1372"/>
      <c r="B28" s="1373"/>
      <c r="C28" s="1376"/>
      <c r="D28" s="1377"/>
      <c r="E28" s="1377"/>
      <c r="F28" s="1377"/>
      <c r="G28" s="1377"/>
      <c r="H28" s="1315"/>
      <c r="I28" s="1318"/>
      <c r="J28" s="1318"/>
      <c r="K28" s="1318"/>
      <c r="L28" s="1318"/>
      <c r="M28" s="1318"/>
      <c r="N28" s="1321"/>
      <c r="O28" s="1324"/>
      <c r="P28" s="1318"/>
      <c r="Q28" s="1318"/>
      <c r="R28" s="1318"/>
      <c r="S28" s="1318"/>
      <c r="T28" s="1318"/>
      <c r="U28" s="1321"/>
      <c r="V28" s="1324"/>
      <c r="W28" s="1318"/>
      <c r="X28" s="1318"/>
      <c r="Y28" s="1318"/>
      <c r="Z28" s="1318"/>
      <c r="AA28" s="1318"/>
      <c r="AB28" s="1321"/>
      <c r="AC28" s="1324"/>
      <c r="AD28" s="1318"/>
      <c r="AE28" s="1318"/>
      <c r="AF28" s="1318"/>
      <c r="AG28" s="1318"/>
      <c r="AH28" s="1318"/>
      <c r="AI28" s="1321"/>
      <c r="AJ28" s="1324"/>
      <c r="AK28" s="1318"/>
      <c r="AL28" s="1333"/>
      <c r="AM28" s="1340"/>
      <c r="AN28" s="1341"/>
      <c r="AO28" s="1342"/>
      <c r="AP28" s="1349"/>
      <c r="AQ28" s="1350"/>
      <c r="AR28" s="1350"/>
      <c r="AS28" s="1350"/>
      <c r="AT28" s="1351"/>
      <c r="AU28" s="1380"/>
      <c r="AV28" s="1381"/>
      <c r="AW28" s="203" t="s">
        <v>239</v>
      </c>
      <c r="AX28" s="1364"/>
      <c r="AY28" s="1365"/>
      <c r="AZ28" s="1365"/>
      <c r="BA28" s="1365"/>
      <c r="BB28" s="1366"/>
      <c r="BC28" s="1327"/>
      <c r="BD28" s="1330"/>
      <c r="BE28" s="1330"/>
      <c r="BF28" s="1330"/>
      <c r="BG28" s="1330"/>
      <c r="BH28" s="1330"/>
      <c r="BI28" s="1330"/>
      <c r="BJ28" s="1330"/>
      <c r="BK28" s="1369"/>
      <c r="BL28" s="1327"/>
      <c r="BM28" s="1330"/>
      <c r="BN28" s="1330"/>
      <c r="BO28" s="1330"/>
      <c r="BP28" s="1330"/>
      <c r="BQ28" s="1330"/>
      <c r="BR28" s="1330"/>
      <c r="BS28" s="1330"/>
      <c r="BT28" s="1369"/>
      <c r="BU28" s="186">
        <f>AU58</f>
        <v>0</v>
      </c>
      <c r="BV28" s="186"/>
      <c r="BW28" s="186"/>
      <c r="BX28" s="186"/>
      <c r="BY28" s="186"/>
      <c r="BZ28" s="186"/>
      <c r="CA28" s="186"/>
      <c r="CB28" s="186"/>
      <c r="CC28" s="186"/>
      <c r="CD28" s="186"/>
      <c r="CE28" s="186"/>
      <c r="CF28" s="186"/>
      <c r="CG28" s="186"/>
      <c r="CH28" s="186"/>
      <c r="CI28" s="186"/>
      <c r="CJ28" s="186"/>
      <c r="CK28" s="186"/>
      <c r="CL28" s="186"/>
      <c r="CM28" s="186"/>
    </row>
    <row r="29" spans="1:91" ht="18.75" customHeight="1" x14ac:dyDescent="0.15">
      <c r="A29" s="1305" t="s">
        <v>138</v>
      </c>
      <c r="B29" s="1306"/>
      <c r="C29" s="1309"/>
      <c r="D29" s="1310"/>
      <c r="E29" s="1310"/>
      <c r="F29" s="1310"/>
      <c r="G29" s="1310"/>
      <c r="H29" s="1313"/>
      <c r="I29" s="1316"/>
      <c r="J29" s="1316"/>
      <c r="K29" s="1316"/>
      <c r="L29" s="1316"/>
      <c r="M29" s="1316"/>
      <c r="N29" s="1319"/>
      <c r="O29" s="1322"/>
      <c r="P29" s="1316"/>
      <c r="Q29" s="1316"/>
      <c r="R29" s="1316"/>
      <c r="S29" s="1316"/>
      <c r="T29" s="1316"/>
      <c r="U29" s="1319"/>
      <c r="V29" s="1322"/>
      <c r="W29" s="1316"/>
      <c r="X29" s="1316"/>
      <c r="Y29" s="1316"/>
      <c r="Z29" s="1316"/>
      <c r="AA29" s="1316"/>
      <c r="AB29" s="1319"/>
      <c r="AC29" s="1322"/>
      <c r="AD29" s="1316"/>
      <c r="AE29" s="1316"/>
      <c r="AF29" s="1316"/>
      <c r="AG29" s="1316"/>
      <c r="AH29" s="1316"/>
      <c r="AI29" s="1319"/>
      <c r="AJ29" s="1322"/>
      <c r="AK29" s="1316"/>
      <c r="AL29" s="1331"/>
      <c r="AM29" s="1334">
        <f>SUM(BL29:BT30)</f>
        <v>0</v>
      </c>
      <c r="AN29" s="1335"/>
      <c r="AO29" s="1336"/>
      <c r="AP29" s="1343"/>
      <c r="AQ29" s="1344"/>
      <c r="AR29" s="1344"/>
      <c r="AS29" s="1344"/>
      <c r="AT29" s="1345"/>
      <c r="AU29" s="1352" t="s">
        <v>240</v>
      </c>
      <c r="AV29" s="1353"/>
      <c r="AW29" s="1354"/>
      <c r="AX29" s="1358"/>
      <c r="AY29" s="1359"/>
      <c r="AZ29" s="1359"/>
      <c r="BA29" s="1359"/>
      <c r="BB29" s="1360"/>
      <c r="BC29" s="1325">
        <f t="shared" ref="BC29:BK29" si="11">COUNTIF($H29:$AL30,BC$6)</f>
        <v>0</v>
      </c>
      <c r="BD29" s="1328">
        <f t="shared" si="11"/>
        <v>0</v>
      </c>
      <c r="BE29" s="1328">
        <f t="shared" si="11"/>
        <v>0</v>
      </c>
      <c r="BF29" s="1328">
        <f t="shared" si="11"/>
        <v>0</v>
      </c>
      <c r="BG29" s="1328">
        <f t="shared" si="11"/>
        <v>0</v>
      </c>
      <c r="BH29" s="1328">
        <f t="shared" si="11"/>
        <v>0</v>
      </c>
      <c r="BI29" s="1328">
        <f t="shared" si="11"/>
        <v>0</v>
      </c>
      <c r="BJ29" s="1328">
        <f t="shared" si="11"/>
        <v>0</v>
      </c>
      <c r="BK29" s="1367">
        <f t="shared" si="11"/>
        <v>0</v>
      </c>
      <c r="BL29" s="1325">
        <f t="shared" ref="BL29:BT29" si="12">BC29*BC$42*24</f>
        <v>0</v>
      </c>
      <c r="BM29" s="1328">
        <f t="shared" si="12"/>
        <v>0</v>
      </c>
      <c r="BN29" s="1328">
        <f t="shared" si="12"/>
        <v>0</v>
      </c>
      <c r="BO29" s="1328">
        <f t="shared" si="12"/>
        <v>0</v>
      </c>
      <c r="BP29" s="1328">
        <f t="shared" si="12"/>
        <v>0</v>
      </c>
      <c r="BQ29" s="1328">
        <f t="shared" si="12"/>
        <v>0</v>
      </c>
      <c r="BR29" s="1328">
        <f t="shared" si="12"/>
        <v>0</v>
      </c>
      <c r="BS29" s="1328">
        <f t="shared" si="12"/>
        <v>0</v>
      </c>
      <c r="BT29" s="1367">
        <f t="shared" si="12"/>
        <v>0</v>
      </c>
      <c r="BU29" s="186">
        <f>AU59</f>
        <v>0</v>
      </c>
      <c r="BV29" s="186"/>
      <c r="BW29" s="186"/>
      <c r="BX29" s="186"/>
      <c r="BY29" s="186"/>
      <c r="BZ29" s="186"/>
      <c r="CA29" s="186"/>
      <c r="CB29" s="186"/>
      <c r="CC29" s="186"/>
      <c r="CD29" s="186"/>
      <c r="CE29" s="186"/>
      <c r="CF29" s="186"/>
      <c r="CG29" s="186"/>
      <c r="CH29" s="186"/>
      <c r="CI29" s="186"/>
      <c r="CJ29" s="186"/>
      <c r="CK29" s="186"/>
      <c r="CL29" s="186"/>
      <c r="CM29" s="186"/>
    </row>
    <row r="30" spans="1:91" ht="18.75" customHeight="1" x14ac:dyDescent="0.15">
      <c r="A30" s="1307"/>
      <c r="B30" s="1308"/>
      <c r="C30" s="1311"/>
      <c r="D30" s="1312"/>
      <c r="E30" s="1312"/>
      <c r="F30" s="1312"/>
      <c r="G30" s="1312"/>
      <c r="H30" s="1314"/>
      <c r="I30" s="1317"/>
      <c r="J30" s="1317"/>
      <c r="K30" s="1317"/>
      <c r="L30" s="1317"/>
      <c r="M30" s="1317"/>
      <c r="N30" s="1320"/>
      <c r="O30" s="1323"/>
      <c r="P30" s="1317"/>
      <c r="Q30" s="1317"/>
      <c r="R30" s="1317"/>
      <c r="S30" s="1317"/>
      <c r="T30" s="1317"/>
      <c r="U30" s="1320"/>
      <c r="V30" s="1323"/>
      <c r="W30" s="1317"/>
      <c r="X30" s="1317"/>
      <c r="Y30" s="1317"/>
      <c r="Z30" s="1317"/>
      <c r="AA30" s="1317"/>
      <c r="AB30" s="1320"/>
      <c r="AC30" s="1323"/>
      <c r="AD30" s="1317"/>
      <c r="AE30" s="1317"/>
      <c r="AF30" s="1317"/>
      <c r="AG30" s="1317"/>
      <c r="AH30" s="1317"/>
      <c r="AI30" s="1320"/>
      <c r="AJ30" s="1323"/>
      <c r="AK30" s="1317"/>
      <c r="AL30" s="1332"/>
      <c r="AM30" s="1337"/>
      <c r="AN30" s="1338"/>
      <c r="AO30" s="1339"/>
      <c r="AP30" s="1346"/>
      <c r="AQ30" s="1347"/>
      <c r="AR30" s="1347"/>
      <c r="AS30" s="1347"/>
      <c r="AT30" s="1348"/>
      <c r="AU30" s="1355"/>
      <c r="AV30" s="1356"/>
      <c r="AW30" s="1357"/>
      <c r="AX30" s="1361"/>
      <c r="AY30" s="1362"/>
      <c r="AZ30" s="1362"/>
      <c r="BA30" s="1362"/>
      <c r="BB30" s="1363"/>
      <c r="BC30" s="1326"/>
      <c r="BD30" s="1329"/>
      <c r="BE30" s="1329"/>
      <c r="BF30" s="1329"/>
      <c r="BG30" s="1329"/>
      <c r="BH30" s="1329"/>
      <c r="BI30" s="1329"/>
      <c r="BJ30" s="1329"/>
      <c r="BK30" s="1368"/>
      <c r="BL30" s="1326"/>
      <c r="BM30" s="1329"/>
      <c r="BN30" s="1329"/>
      <c r="BO30" s="1329"/>
      <c r="BP30" s="1329"/>
      <c r="BQ30" s="1329"/>
      <c r="BR30" s="1329"/>
      <c r="BS30" s="1329"/>
      <c r="BT30" s="1368"/>
      <c r="BU30" s="186">
        <f>AU60</f>
        <v>0</v>
      </c>
      <c r="BV30" s="186"/>
      <c r="BW30" s="186"/>
      <c r="BX30" s="186"/>
      <c r="BY30" s="186"/>
      <c r="BZ30" s="186"/>
      <c r="CA30" s="186"/>
      <c r="CB30" s="186"/>
      <c r="CC30" s="186"/>
      <c r="CD30" s="186"/>
      <c r="CE30" s="186"/>
      <c r="CF30" s="186"/>
      <c r="CG30" s="186"/>
      <c r="CH30" s="186"/>
      <c r="CI30" s="186"/>
      <c r="CJ30" s="186"/>
      <c r="CK30" s="186"/>
      <c r="CL30" s="186"/>
      <c r="CM30" s="186"/>
    </row>
    <row r="31" spans="1:91" ht="18.75" customHeight="1" x14ac:dyDescent="0.15">
      <c r="A31" s="1370" t="s">
        <v>177</v>
      </c>
      <c r="B31" s="1371"/>
      <c r="C31" s="1374"/>
      <c r="D31" s="1375"/>
      <c r="E31" s="1375"/>
      <c r="F31" s="1375"/>
      <c r="G31" s="1375"/>
      <c r="H31" s="1314"/>
      <c r="I31" s="1317"/>
      <c r="J31" s="1317"/>
      <c r="K31" s="1317"/>
      <c r="L31" s="1317"/>
      <c r="M31" s="1317"/>
      <c r="N31" s="1320"/>
      <c r="O31" s="1323"/>
      <c r="P31" s="1317"/>
      <c r="Q31" s="1317"/>
      <c r="R31" s="1317"/>
      <c r="S31" s="1317"/>
      <c r="T31" s="1317"/>
      <c r="U31" s="1320"/>
      <c r="V31" s="1323"/>
      <c r="W31" s="1317"/>
      <c r="X31" s="1317"/>
      <c r="Y31" s="1317"/>
      <c r="Z31" s="1317"/>
      <c r="AA31" s="1317"/>
      <c r="AB31" s="1320"/>
      <c r="AC31" s="1323"/>
      <c r="AD31" s="1317"/>
      <c r="AE31" s="1317"/>
      <c r="AF31" s="1317"/>
      <c r="AG31" s="1317"/>
      <c r="AH31" s="1317"/>
      <c r="AI31" s="1320"/>
      <c r="AJ31" s="1323"/>
      <c r="AK31" s="1317"/>
      <c r="AL31" s="1332"/>
      <c r="AM31" s="1337"/>
      <c r="AN31" s="1338"/>
      <c r="AO31" s="1339"/>
      <c r="AP31" s="1346"/>
      <c r="AQ31" s="1347"/>
      <c r="AR31" s="1347"/>
      <c r="AS31" s="1347"/>
      <c r="AT31" s="1348"/>
      <c r="AU31" s="1378"/>
      <c r="AV31" s="1379"/>
      <c r="AW31" s="202" t="s">
        <v>49</v>
      </c>
      <c r="AX31" s="1361"/>
      <c r="AY31" s="1362"/>
      <c r="AZ31" s="1362"/>
      <c r="BA31" s="1362"/>
      <c r="BB31" s="1363"/>
      <c r="BC31" s="1326"/>
      <c r="BD31" s="1329"/>
      <c r="BE31" s="1329"/>
      <c r="BF31" s="1329"/>
      <c r="BG31" s="1329"/>
      <c r="BH31" s="1329"/>
      <c r="BI31" s="1329"/>
      <c r="BJ31" s="1329"/>
      <c r="BK31" s="1368"/>
      <c r="BL31" s="1326"/>
      <c r="BM31" s="1329"/>
      <c r="BN31" s="1329"/>
      <c r="BO31" s="1329"/>
      <c r="BP31" s="1329"/>
      <c r="BQ31" s="1329"/>
      <c r="BR31" s="1329"/>
      <c r="BS31" s="1329"/>
      <c r="BT31" s="1368"/>
      <c r="BU31" s="186"/>
      <c r="BV31" s="186"/>
      <c r="BW31" s="186"/>
      <c r="BX31" s="186"/>
      <c r="BY31" s="186"/>
      <c r="BZ31" s="186"/>
      <c r="CA31" s="186"/>
      <c r="CB31" s="186"/>
      <c r="CC31" s="186"/>
      <c r="CD31" s="186"/>
      <c r="CE31" s="186"/>
      <c r="CF31" s="186"/>
      <c r="CG31" s="186"/>
      <c r="CH31" s="186"/>
      <c r="CI31" s="186"/>
      <c r="CJ31" s="186"/>
      <c r="CK31" s="186"/>
      <c r="CL31" s="186"/>
      <c r="CM31" s="186"/>
    </row>
    <row r="32" spans="1:91" ht="18.75" customHeight="1" x14ac:dyDescent="0.15">
      <c r="A32" s="1372"/>
      <c r="B32" s="1373"/>
      <c r="C32" s="1376"/>
      <c r="D32" s="1377"/>
      <c r="E32" s="1377"/>
      <c r="F32" s="1377"/>
      <c r="G32" s="1377"/>
      <c r="H32" s="1315"/>
      <c r="I32" s="1318"/>
      <c r="J32" s="1318"/>
      <c r="K32" s="1318"/>
      <c r="L32" s="1318"/>
      <c r="M32" s="1318"/>
      <c r="N32" s="1321"/>
      <c r="O32" s="1324"/>
      <c r="P32" s="1318"/>
      <c r="Q32" s="1318"/>
      <c r="R32" s="1318"/>
      <c r="S32" s="1318"/>
      <c r="T32" s="1318"/>
      <c r="U32" s="1321"/>
      <c r="V32" s="1324"/>
      <c r="W32" s="1318"/>
      <c r="X32" s="1318"/>
      <c r="Y32" s="1318"/>
      <c r="Z32" s="1318"/>
      <c r="AA32" s="1318"/>
      <c r="AB32" s="1321"/>
      <c r="AC32" s="1324"/>
      <c r="AD32" s="1318"/>
      <c r="AE32" s="1318"/>
      <c r="AF32" s="1318"/>
      <c r="AG32" s="1318"/>
      <c r="AH32" s="1318"/>
      <c r="AI32" s="1321"/>
      <c r="AJ32" s="1324"/>
      <c r="AK32" s="1318"/>
      <c r="AL32" s="1333"/>
      <c r="AM32" s="1340"/>
      <c r="AN32" s="1341"/>
      <c r="AO32" s="1342"/>
      <c r="AP32" s="1349"/>
      <c r="AQ32" s="1350"/>
      <c r="AR32" s="1350"/>
      <c r="AS32" s="1350"/>
      <c r="AT32" s="1351"/>
      <c r="AU32" s="1380"/>
      <c r="AV32" s="1381"/>
      <c r="AW32" s="203" t="s">
        <v>239</v>
      </c>
      <c r="AX32" s="1364"/>
      <c r="AY32" s="1365"/>
      <c r="AZ32" s="1365"/>
      <c r="BA32" s="1365"/>
      <c r="BB32" s="1366"/>
      <c r="BC32" s="1327"/>
      <c r="BD32" s="1330"/>
      <c r="BE32" s="1330"/>
      <c r="BF32" s="1330"/>
      <c r="BG32" s="1330"/>
      <c r="BH32" s="1330"/>
      <c r="BI32" s="1330"/>
      <c r="BJ32" s="1330"/>
      <c r="BK32" s="1369"/>
      <c r="BL32" s="1327"/>
      <c r="BM32" s="1330"/>
      <c r="BN32" s="1330"/>
      <c r="BO32" s="1330"/>
      <c r="BP32" s="1330"/>
      <c r="BQ32" s="1330"/>
      <c r="BR32" s="1330"/>
      <c r="BS32" s="1330"/>
      <c r="BT32" s="1369"/>
      <c r="BU32" s="186"/>
      <c r="BV32" s="186"/>
      <c r="BW32" s="186"/>
      <c r="BX32" s="186"/>
      <c r="BY32" s="186"/>
      <c r="BZ32" s="186"/>
      <c r="CA32" s="186"/>
      <c r="CB32" s="186"/>
      <c r="CC32" s="186"/>
      <c r="CD32" s="186"/>
      <c r="CE32" s="186"/>
      <c r="CF32" s="186"/>
      <c r="CG32" s="186"/>
      <c r="CH32" s="186"/>
      <c r="CI32" s="186"/>
      <c r="CJ32" s="186"/>
      <c r="CK32" s="186"/>
      <c r="CL32" s="186"/>
      <c r="CM32" s="186"/>
    </row>
    <row r="33" spans="1:91" ht="18.75" customHeight="1" x14ac:dyDescent="0.15">
      <c r="A33" s="1305" t="s">
        <v>138</v>
      </c>
      <c r="B33" s="1306"/>
      <c r="C33" s="1309"/>
      <c r="D33" s="1310"/>
      <c r="E33" s="1310"/>
      <c r="F33" s="1310"/>
      <c r="G33" s="1310"/>
      <c r="H33" s="1313"/>
      <c r="I33" s="1316"/>
      <c r="J33" s="1316"/>
      <c r="K33" s="1316"/>
      <c r="L33" s="1316"/>
      <c r="M33" s="1316"/>
      <c r="N33" s="1319"/>
      <c r="O33" s="1322"/>
      <c r="P33" s="1316"/>
      <c r="Q33" s="1316"/>
      <c r="R33" s="1316"/>
      <c r="S33" s="1316"/>
      <c r="T33" s="1316"/>
      <c r="U33" s="1319"/>
      <c r="V33" s="1322"/>
      <c r="W33" s="1316"/>
      <c r="X33" s="1316"/>
      <c r="Y33" s="1316"/>
      <c r="Z33" s="1316"/>
      <c r="AA33" s="1316"/>
      <c r="AB33" s="1319"/>
      <c r="AC33" s="1322"/>
      <c r="AD33" s="1316"/>
      <c r="AE33" s="1316"/>
      <c r="AF33" s="1316"/>
      <c r="AG33" s="1316"/>
      <c r="AH33" s="1316"/>
      <c r="AI33" s="1319"/>
      <c r="AJ33" s="1322"/>
      <c r="AK33" s="1316"/>
      <c r="AL33" s="1331"/>
      <c r="AM33" s="1334">
        <f>SUM(BL33:BT34)</f>
        <v>0</v>
      </c>
      <c r="AN33" s="1335"/>
      <c r="AO33" s="1336"/>
      <c r="AP33" s="1343"/>
      <c r="AQ33" s="1344"/>
      <c r="AR33" s="1344"/>
      <c r="AS33" s="1344"/>
      <c r="AT33" s="1345"/>
      <c r="AU33" s="1352" t="s">
        <v>240</v>
      </c>
      <c r="AV33" s="1353"/>
      <c r="AW33" s="1354"/>
      <c r="AX33" s="1358"/>
      <c r="AY33" s="1359"/>
      <c r="AZ33" s="1359"/>
      <c r="BA33" s="1359"/>
      <c r="BB33" s="1360"/>
      <c r="BC33" s="1325">
        <f t="shared" ref="BC33:BK33" si="13">COUNTIF($H33:$AL34,BC$6)</f>
        <v>0</v>
      </c>
      <c r="BD33" s="1328">
        <f t="shared" si="13"/>
        <v>0</v>
      </c>
      <c r="BE33" s="1328">
        <f t="shared" si="13"/>
        <v>0</v>
      </c>
      <c r="BF33" s="1328">
        <f t="shared" si="13"/>
        <v>0</v>
      </c>
      <c r="BG33" s="1328">
        <f t="shared" si="13"/>
        <v>0</v>
      </c>
      <c r="BH33" s="1328">
        <f t="shared" si="13"/>
        <v>0</v>
      </c>
      <c r="BI33" s="1328">
        <f t="shared" si="13"/>
        <v>0</v>
      </c>
      <c r="BJ33" s="1328">
        <f t="shared" si="13"/>
        <v>0</v>
      </c>
      <c r="BK33" s="1367">
        <f t="shared" si="13"/>
        <v>0</v>
      </c>
      <c r="BL33" s="1325">
        <f t="shared" ref="BL33:BT33" si="14">BC33*BC$42*24</f>
        <v>0</v>
      </c>
      <c r="BM33" s="1328">
        <f t="shared" si="14"/>
        <v>0</v>
      </c>
      <c r="BN33" s="1328">
        <f t="shared" si="14"/>
        <v>0</v>
      </c>
      <c r="BO33" s="1328">
        <f t="shared" si="14"/>
        <v>0</v>
      </c>
      <c r="BP33" s="1328">
        <f t="shared" si="14"/>
        <v>0</v>
      </c>
      <c r="BQ33" s="1328">
        <f t="shared" si="14"/>
        <v>0</v>
      </c>
      <c r="BR33" s="1328">
        <f t="shared" si="14"/>
        <v>0</v>
      </c>
      <c r="BS33" s="1328">
        <f t="shared" si="14"/>
        <v>0</v>
      </c>
      <c r="BT33" s="1367">
        <f t="shared" si="14"/>
        <v>0</v>
      </c>
      <c r="BU33" s="186"/>
      <c r="BV33" s="186"/>
      <c r="BW33" s="186"/>
      <c r="BX33" s="186"/>
      <c r="BY33" s="186"/>
      <c r="BZ33" s="186"/>
      <c r="CA33" s="186"/>
      <c r="CB33" s="186"/>
      <c r="CC33" s="186"/>
      <c r="CD33" s="186"/>
      <c r="CE33" s="186"/>
      <c r="CF33" s="186"/>
      <c r="CG33" s="186"/>
      <c r="CH33" s="186"/>
      <c r="CI33" s="186"/>
      <c r="CJ33" s="186"/>
      <c r="CK33" s="186"/>
      <c r="CL33" s="186"/>
      <c r="CM33" s="186"/>
    </row>
    <row r="34" spans="1:91" ht="18.75" customHeight="1" x14ac:dyDescent="0.15">
      <c r="A34" s="1307"/>
      <c r="B34" s="1308"/>
      <c r="C34" s="1311"/>
      <c r="D34" s="1312"/>
      <c r="E34" s="1312"/>
      <c r="F34" s="1312"/>
      <c r="G34" s="1312"/>
      <c r="H34" s="1314"/>
      <c r="I34" s="1317"/>
      <c r="J34" s="1317"/>
      <c r="K34" s="1317"/>
      <c r="L34" s="1317"/>
      <c r="M34" s="1317"/>
      <c r="N34" s="1320"/>
      <c r="O34" s="1323"/>
      <c r="P34" s="1317"/>
      <c r="Q34" s="1317"/>
      <c r="R34" s="1317"/>
      <c r="S34" s="1317"/>
      <c r="T34" s="1317"/>
      <c r="U34" s="1320"/>
      <c r="V34" s="1323"/>
      <c r="W34" s="1317"/>
      <c r="X34" s="1317"/>
      <c r="Y34" s="1317"/>
      <c r="Z34" s="1317"/>
      <c r="AA34" s="1317"/>
      <c r="AB34" s="1320"/>
      <c r="AC34" s="1323"/>
      <c r="AD34" s="1317"/>
      <c r="AE34" s="1317"/>
      <c r="AF34" s="1317"/>
      <c r="AG34" s="1317"/>
      <c r="AH34" s="1317"/>
      <c r="AI34" s="1320"/>
      <c r="AJ34" s="1323"/>
      <c r="AK34" s="1317"/>
      <c r="AL34" s="1332"/>
      <c r="AM34" s="1337"/>
      <c r="AN34" s="1338"/>
      <c r="AO34" s="1339"/>
      <c r="AP34" s="1346"/>
      <c r="AQ34" s="1347"/>
      <c r="AR34" s="1347"/>
      <c r="AS34" s="1347"/>
      <c r="AT34" s="1348"/>
      <c r="AU34" s="1355"/>
      <c r="AV34" s="1356"/>
      <c r="AW34" s="1357"/>
      <c r="AX34" s="1361"/>
      <c r="AY34" s="1362"/>
      <c r="AZ34" s="1362"/>
      <c r="BA34" s="1362"/>
      <c r="BB34" s="1363"/>
      <c r="BC34" s="1326"/>
      <c r="BD34" s="1329"/>
      <c r="BE34" s="1329"/>
      <c r="BF34" s="1329"/>
      <c r="BG34" s="1329"/>
      <c r="BH34" s="1329"/>
      <c r="BI34" s="1329"/>
      <c r="BJ34" s="1329"/>
      <c r="BK34" s="1368"/>
      <c r="BL34" s="1326"/>
      <c r="BM34" s="1329"/>
      <c r="BN34" s="1329"/>
      <c r="BO34" s="1329"/>
      <c r="BP34" s="1329"/>
      <c r="BQ34" s="1329"/>
      <c r="BR34" s="1329"/>
      <c r="BS34" s="1329"/>
      <c r="BT34" s="1368"/>
      <c r="BU34" s="186"/>
      <c r="BV34" s="186"/>
      <c r="BW34" s="186"/>
      <c r="BX34" s="186"/>
      <c r="BY34" s="186"/>
      <c r="BZ34" s="186"/>
      <c r="CA34" s="186"/>
      <c r="CB34" s="186"/>
      <c r="CC34" s="186"/>
      <c r="CD34" s="186"/>
      <c r="CE34" s="186"/>
      <c r="CF34" s="186"/>
      <c r="CG34" s="186"/>
      <c r="CH34" s="186"/>
      <c r="CI34" s="186"/>
      <c r="CJ34" s="186"/>
      <c r="CK34" s="186"/>
      <c r="CL34" s="186"/>
      <c r="CM34" s="186"/>
    </row>
    <row r="35" spans="1:91" ht="18.75" customHeight="1" x14ac:dyDescent="0.15">
      <c r="A35" s="1370" t="s">
        <v>177</v>
      </c>
      <c r="B35" s="1371"/>
      <c r="C35" s="1374"/>
      <c r="D35" s="1375"/>
      <c r="E35" s="1375"/>
      <c r="F35" s="1375"/>
      <c r="G35" s="1375"/>
      <c r="H35" s="1314"/>
      <c r="I35" s="1317"/>
      <c r="J35" s="1317"/>
      <c r="K35" s="1317"/>
      <c r="L35" s="1317"/>
      <c r="M35" s="1317"/>
      <c r="N35" s="1320"/>
      <c r="O35" s="1323"/>
      <c r="P35" s="1317"/>
      <c r="Q35" s="1317"/>
      <c r="R35" s="1317"/>
      <c r="S35" s="1317"/>
      <c r="T35" s="1317"/>
      <c r="U35" s="1320"/>
      <c r="V35" s="1323"/>
      <c r="W35" s="1317"/>
      <c r="X35" s="1317"/>
      <c r="Y35" s="1317"/>
      <c r="Z35" s="1317"/>
      <c r="AA35" s="1317"/>
      <c r="AB35" s="1320"/>
      <c r="AC35" s="1323"/>
      <c r="AD35" s="1317"/>
      <c r="AE35" s="1317"/>
      <c r="AF35" s="1317"/>
      <c r="AG35" s="1317"/>
      <c r="AH35" s="1317"/>
      <c r="AI35" s="1320"/>
      <c r="AJ35" s="1323"/>
      <c r="AK35" s="1317"/>
      <c r="AL35" s="1332"/>
      <c r="AM35" s="1337"/>
      <c r="AN35" s="1338"/>
      <c r="AO35" s="1339"/>
      <c r="AP35" s="1346"/>
      <c r="AQ35" s="1347"/>
      <c r="AR35" s="1347"/>
      <c r="AS35" s="1347"/>
      <c r="AT35" s="1348"/>
      <c r="AU35" s="1378"/>
      <c r="AV35" s="1379"/>
      <c r="AW35" s="202" t="s">
        <v>49</v>
      </c>
      <c r="AX35" s="1361"/>
      <c r="AY35" s="1362"/>
      <c r="AZ35" s="1362"/>
      <c r="BA35" s="1362"/>
      <c r="BB35" s="1363"/>
      <c r="BC35" s="1326"/>
      <c r="BD35" s="1329"/>
      <c r="BE35" s="1329"/>
      <c r="BF35" s="1329"/>
      <c r="BG35" s="1329"/>
      <c r="BH35" s="1329"/>
      <c r="BI35" s="1329"/>
      <c r="BJ35" s="1329"/>
      <c r="BK35" s="1368"/>
      <c r="BL35" s="1326"/>
      <c r="BM35" s="1329"/>
      <c r="BN35" s="1329"/>
      <c r="BO35" s="1329"/>
      <c r="BP35" s="1329"/>
      <c r="BQ35" s="1329"/>
      <c r="BR35" s="1329"/>
      <c r="BS35" s="1329"/>
      <c r="BT35" s="1368"/>
      <c r="BU35" s="186"/>
      <c r="BV35" s="186"/>
      <c r="BW35" s="186"/>
      <c r="BX35" s="186"/>
      <c r="BY35" s="186"/>
      <c r="BZ35" s="186"/>
      <c r="CA35" s="186"/>
      <c r="CB35" s="186"/>
      <c r="CC35" s="186"/>
      <c r="CD35" s="186"/>
      <c r="CE35" s="186"/>
      <c r="CF35" s="186"/>
      <c r="CG35" s="186"/>
      <c r="CH35" s="186"/>
      <c r="CI35" s="186"/>
      <c r="CJ35" s="186"/>
      <c r="CK35" s="186"/>
      <c r="CL35" s="186"/>
      <c r="CM35" s="186"/>
    </row>
    <row r="36" spans="1:91" ht="18.75" customHeight="1" x14ac:dyDescent="0.15">
      <c r="A36" s="1372"/>
      <c r="B36" s="1373"/>
      <c r="C36" s="1376"/>
      <c r="D36" s="1377"/>
      <c r="E36" s="1377"/>
      <c r="F36" s="1377"/>
      <c r="G36" s="1377"/>
      <c r="H36" s="1315"/>
      <c r="I36" s="1318"/>
      <c r="J36" s="1318"/>
      <c r="K36" s="1318"/>
      <c r="L36" s="1318"/>
      <c r="M36" s="1318"/>
      <c r="N36" s="1321"/>
      <c r="O36" s="1324"/>
      <c r="P36" s="1318"/>
      <c r="Q36" s="1318"/>
      <c r="R36" s="1318"/>
      <c r="S36" s="1318"/>
      <c r="T36" s="1318"/>
      <c r="U36" s="1321"/>
      <c r="V36" s="1324"/>
      <c r="W36" s="1318"/>
      <c r="X36" s="1318"/>
      <c r="Y36" s="1318"/>
      <c r="Z36" s="1318"/>
      <c r="AA36" s="1318"/>
      <c r="AB36" s="1321"/>
      <c r="AC36" s="1324"/>
      <c r="AD36" s="1318"/>
      <c r="AE36" s="1318"/>
      <c r="AF36" s="1318"/>
      <c r="AG36" s="1318"/>
      <c r="AH36" s="1318"/>
      <c r="AI36" s="1321"/>
      <c r="AJ36" s="1324"/>
      <c r="AK36" s="1318"/>
      <c r="AL36" s="1333"/>
      <c r="AM36" s="1340"/>
      <c r="AN36" s="1341"/>
      <c r="AO36" s="1342"/>
      <c r="AP36" s="1349"/>
      <c r="AQ36" s="1350"/>
      <c r="AR36" s="1350"/>
      <c r="AS36" s="1350"/>
      <c r="AT36" s="1351"/>
      <c r="AU36" s="1380"/>
      <c r="AV36" s="1381"/>
      <c r="AW36" s="203" t="s">
        <v>239</v>
      </c>
      <c r="AX36" s="1364"/>
      <c r="AY36" s="1365"/>
      <c r="AZ36" s="1365"/>
      <c r="BA36" s="1365"/>
      <c r="BB36" s="1366"/>
      <c r="BC36" s="1327"/>
      <c r="BD36" s="1330"/>
      <c r="BE36" s="1330"/>
      <c r="BF36" s="1330"/>
      <c r="BG36" s="1330"/>
      <c r="BH36" s="1330"/>
      <c r="BI36" s="1330"/>
      <c r="BJ36" s="1330"/>
      <c r="BK36" s="1369"/>
      <c r="BL36" s="1327"/>
      <c r="BM36" s="1330"/>
      <c r="BN36" s="1330"/>
      <c r="BO36" s="1330"/>
      <c r="BP36" s="1330"/>
      <c r="BQ36" s="1330"/>
      <c r="BR36" s="1330"/>
      <c r="BS36" s="1330"/>
      <c r="BT36" s="1369"/>
      <c r="BU36" s="186"/>
      <c r="BV36" s="186"/>
      <c r="BW36" s="186"/>
      <c r="BX36" s="186"/>
      <c r="BY36" s="186"/>
      <c r="BZ36" s="186"/>
      <c r="CA36" s="186"/>
      <c r="CB36" s="186"/>
      <c r="CC36" s="186"/>
      <c r="CD36" s="186"/>
      <c r="CE36" s="186"/>
      <c r="CF36" s="186"/>
      <c r="CG36" s="186"/>
      <c r="CH36" s="186"/>
      <c r="CI36" s="186"/>
      <c r="CJ36" s="186"/>
      <c r="CK36" s="186"/>
      <c r="CL36" s="186"/>
      <c r="CM36" s="186"/>
    </row>
    <row r="37" spans="1:91" ht="18.75" customHeight="1" x14ac:dyDescent="0.15">
      <c r="A37" s="1305" t="s">
        <v>138</v>
      </c>
      <c r="B37" s="1306"/>
      <c r="C37" s="1309"/>
      <c r="D37" s="1310"/>
      <c r="E37" s="1310"/>
      <c r="F37" s="1310"/>
      <c r="G37" s="1310"/>
      <c r="H37" s="1313"/>
      <c r="I37" s="1316"/>
      <c r="J37" s="1316"/>
      <c r="K37" s="1316"/>
      <c r="L37" s="1316"/>
      <c r="M37" s="1316"/>
      <c r="N37" s="1319"/>
      <c r="O37" s="1322"/>
      <c r="P37" s="1316"/>
      <c r="Q37" s="1316"/>
      <c r="R37" s="1316"/>
      <c r="S37" s="1316"/>
      <c r="T37" s="1316"/>
      <c r="U37" s="1319"/>
      <c r="V37" s="1322"/>
      <c r="W37" s="1316"/>
      <c r="X37" s="1316"/>
      <c r="Y37" s="1316"/>
      <c r="Z37" s="1316"/>
      <c r="AA37" s="1316"/>
      <c r="AB37" s="1319"/>
      <c r="AC37" s="1322"/>
      <c r="AD37" s="1316"/>
      <c r="AE37" s="1316"/>
      <c r="AF37" s="1316"/>
      <c r="AG37" s="1316"/>
      <c r="AH37" s="1316"/>
      <c r="AI37" s="1319"/>
      <c r="AJ37" s="1322"/>
      <c r="AK37" s="1316"/>
      <c r="AL37" s="1331"/>
      <c r="AM37" s="1334">
        <f>SUM(BL37:BT38)</f>
        <v>0</v>
      </c>
      <c r="AN37" s="1335"/>
      <c r="AO37" s="1336"/>
      <c r="AP37" s="1343"/>
      <c r="AQ37" s="1344"/>
      <c r="AR37" s="1344"/>
      <c r="AS37" s="1344"/>
      <c r="AT37" s="1345"/>
      <c r="AU37" s="1352" t="s">
        <v>240</v>
      </c>
      <c r="AV37" s="1353"/>
      <c r="AW37" s="1354"/>
      <c r="AX37" s="1358"/>
      <c r="AY37" s="1359"/>
      <c r="AZ37" s="1359"/>
      <c r="BA37" s="1359"/>
      <c r="BB37" s="1360"/>
      <c r="BC37" s="1325">
        <f t="shared" ref="BC37:BK37" si="15">COUNTIF($H37:$AL38,BC$6)</f>
        <v>0</v>
      </c>
      <c r="BD37" s="1328">
        <f t="shared" si="15"/>
        <v>0</v>
      </c>
      <c r="BE37" s="1328">
        <f t="shared" si="15"/>
        <v>0</v>
      </c>
      <c r="BF37" s="1328">
        <f t="shared" si="15"/>
        <v>0</v>
      </c>
      <c r="BG37" s="1328">
        <f t="shared" si="15"/>
        <v>0</v>
      </c>
      <c r="BH37" s="1328">
        <f t="shared" si="15"/>
        <v>0</v>
      </c>
      <c r="BI37" s="1328">
        <f t="shared" si="15"/>
        <v>0</v>
      </c>
      <c r="BJ37" s="1328">
        <f t="shared" si="15"/>
        <v>0</v>
      </c>
      <c r="BK37" s="1367">
        <f t="shared" si="15"/>
        <v>0</v>
      </c>
      <c r="BL37" s="1325">
        <f t="shared" ref="BL37:BT37" si="16">BC37*BC$42*24</f>
        <v>0</v>
      </c>
      <c r="BM37" s="1328">
        <f t="shared" si="16"/>
        <v>0</v>
      </c>
      <c r="BN37" s="1328">
        <f t="shared" si="16"/>
        <v>0</v>
      </c>
      <c r="BO37" s="1328">
        <f t="shared" si="16"/>
        <v>0</v>
      </c>
      <c r="BP37" s="1328">
        <f t="shared" si="16"/>
        <v>0</v>
      </c>
      <c r="BQ37" s="1328">
        <f t="shared" si="16"/>
        <v>0</v>
      </c>
      <c r="BR37" s="1328">
        <f t="shared" si="16"/>
        <v>0</v>
      </c>
      <c r="BS37" s="1328">
        <f t="shared" si="16"/>
        <v>0</v>
      </c>
      <c r="BT37" s="1367">
        <f t="shared" si="16"/>
        <v>0</v>
      </c>
      <c r="BU37" s="186"/>
      <c r="BV37" s="186"/>
      <c r="BW37" s="186"/>
      <c r="BX37" s="186"/>
      <c r="BY37" s="186"/>
      <c r="BZ37" s="186"/>
      <c r="CA37" s="186"/>
      <c r="CB37" s="186"/>
      <c r="CC37" s="186"/>
      <c r="CD37" s="186"/>
      <c r="CE37" s="186"/>
      <c r="CF37" s="186"/>
      <c r="CG37" s="186"/>
      <c r="CH37" s="186"/>
      <c r="CI37" s="186"/>
      <c r="CJ37" s="186"/>
      <c r="CK37" s="186"/>
      <c r="CL37" s="186"/>
      <c r="CM37" s="186"/>
    </row>
    <row r="38" spans="1:91" ht="18.75" customHeight="1" x14ac:dyDescent="0.15">
      <c r="A38" s="1307"/>
      <c r="B38" s="1308"/>
      <c r="C38" s="1311"/>
      <c r="D38" s="1312"/>
      <c r="E38" s="1312"/>
      <c r="F38" s="1312"/>
      <c r="G38" s="1312"/>
      <c r="H38" s="1314"/>
      <c r="I38" s="1317"/>
      <c r="J38" s="1317"/>
      <c r="K38" s="1317"/>
      <c r="L38" s="1317"/>
      <c r="M38" s="1317"/>
      <c r="N38" s="1320"/>
      <c r="O38" s="1323"/>
      <c r="P38" s="1317"/>
      <c r="Q38" s="1317"/>
      <c r="R38" s="1317"/>
      <c r="S38" s="1317"/>
      <c r="T38" s="1317"/>
      <c r="U38" s="1320"/>
      <c r="V38" s="1323"/>
      <c r="W38" s="1317"/>
      <c r="X38" s="1317"/>
      <c r="Y38" s="1317"/>
      <c r="Z38" s="1317"/>
      <c r="AA38" s="1317"/>
      <c r="AB38" s="1320"/>
      <c r="AC38" s="1323"/>
      <c r="AD38" s="1317"/>
      <c r="AE38" s="1317"/>
      <c r="AF38" s="1317"/>
      <c r="AG38" s="1317"/>
      <c r="AH38" s="1317"/>
      <c r="AI38" s="1320"/>
      <c r="AJ38" s="1323"/>
      <c r="AK38" s="1317"/>
      <c r="AL38" s="1332"/>
      <c r="AM38" s="1337"/>
      <c r="AN38" s="1338"/>
      <c r="AO38" s="1339"/>
      <c r="AP38" s="1346"/>
      <c r="AQ38" s="1347"/>
      <c r="AR38" s="1347"/>
      <c r="AS38" s="1347"/>
      <c r="AT38" s="1348"/>
      <c r="AU38" s="1355"/>
      <c r="AV38" s="1356"/>
      <c r="AW38" s="1357"/>
      <c r="AX38" s="1361"/>
      <c r="AY38" s="1362"/>
      <c r="AZ38" s="1362"/>
      <c r="BA38" s="1362"/>
      <c r="BB38" s="1363"/>
      <c r="BC38" s="1326"/>
      <c r="BD38" s="1329"/>
      <c r="BE38" s="1329"/>
      <c r="BF38" s="1329"/>
      <c r="BG38" s="1329"/>
      <c r="BH38" s="1329"/>
      <c r="BI38" s="1329"/>
      <c r="BJ38" s="1329"/>
      <c r="BK38" s="1368"/>
      <c r="BL38" s="1326"/>
      <c r="BM38" s="1329"/>
      <c r="BN38" s="1329"/>
      <c r="BO38" s="1329"/>
      <c r="BP38" s="1329"/>
      <c r="BQ38" s="1329"/>
      <c r="BR38" s="1329"/>
      <c r="BS38" s="1329"/>
      <c r="BT38" s="1368"/>
      <c r="BU38" s="186"/>
      <c r="BV38" s="186"/>
      <c r="BW38" s="186"/>
      <c r="BX38" s="186"/>
      <c r="BY38" s="186"/>
      <c r="BZ38" s="186"/>
      <c r="CA38" s="186"/>
      <c r="CB38" s="186"/>
      <c r="CC38" s="186"/>
      <c r="CD38" s="186"/>
      <c r="CE38" s="186"/>
      <c r="CF38" s="186"/>
      <c r="CG38" s="186"/>
      <c r="CH38" s="186"/>
      <c r="CI38" s="186"/>
      <c r="CJ38" s="186"/>
      <c r="CK38" s="186"/>
      <c r="CL38" s="186"/>
      <c r="CM38" s="186"/>
    </row>
    <row r="39" spans="1:91" ht="18.75" customHeight="1" x14ac:dyDescent="0.15">
      <c r="A39" s="1370" t="s">
        <v>177</v>
      </c>
      <c r="B39" s="1371"/>
      <c r="C39" s="1374"/>
      <c r="D39" s="1375"/>
      <c r="E39" s="1375"/>
      <c r="F39" s="1375"/>
      <c r="G39" s="1375"/>
      <c r="H39" s="1314"/>
      <c r="I39" s="1317"/>
      <c r="J39" s="1317"/>
      <c r="K39" s="1317"/>
      <c r="L39" s="1317"/>
      <c r="M39" s="1317"/>
      <c r="N39" s="1320"/>
      <c r="O39" s="1323"/>
      <c r="P39" s="1317"/>
      <c r="Q39" s="1317"/>
      <c r="R39" s="1317"/>
      <c r="S39" s="1317"/>
      <c r="T39" s="1317"/>
      <c r="U39" s="1320"/>
      <c r="V39" s="1323"/>
      <c r="W39" s="1317"/>
      <c r="X39" s="1317"/>
      <c r="Y39" s="1317"/>
      <c r="Z39" s="1317"/>
      <c r="AA39" s="1317"/>
      <c r="AB39" s="1320"/>
      <c r="AC39" s="1323"/>
      <c r="AD39" s="1317"/>
      <c r="AE39" s="1317"/>
      <c r="AF39" s="1317"/>
      <c r="AG39" s="1317"/>
      <c r="AH39" s="1317"/>
      <c r="AI39" s="1320"/>
      <c r="AJ39" s="1323"/>
      <c r="AK39" s="1317"/>
      <c r="AL39" s="1332"/>
      <c r="AM39" s="1337"/>
      <c r="AN39" s="1338"/>
      <c r="AO39" s="1339"/>
      <c r="AP39" s="1346"/>
      <c r="AQ39" s="1347"/>
      <c r="AR39" s="1347"/>
      <c r="AS39" s="1347"/>
      <c r="AT39" s="1348"/>
      <c r="AU39" s="1378"/>
      <c r="AV39" s="1379"/>
      <c r="AW39" s="202" t="s">
        <v>49</v>
      </c>
      <c r="AX39" s="1361"/>
      <c r="AY39" s="1362"/>
      <c r="AZ39" s="1362"/>
      <c r="BA39" s="1362"/>
      <c r="BB39" s="1363"/>
      <c r="BC39" s="1326"/>
      <c r="BD39" s="1329"/>
      <c r="BE39" s="1329"/>
      <c r="BF39" s="1329"/>
      <c r="BG39" s="1329"/>
      <c r="BH39" s="1329"/>
      <c r="BI39" s="1329"/>
      <c r="BJ39" s="1329"/>
      <c r="BK39" s="1368"/>
      <c r="BL39" s="1326"/>
      <c r="BM39" s="1329"/>
      <c r="BN39" s="1329"/>
      <c r="BO39" s="1329"/>
      <c r="BP39" s="1329"/>
      <c r="BQ39" s="1329"/>
      <c r="BR39" s="1329"/>
      <c r="BS39" s="1329"/>
      <c r="BT39" s="1368"/>
      <c r="BU39" s="186"/>
      <c r="BV39" s="186"/>
      <c r="BW39" s="186"/>
      <c r="BX39" s="186"/>
      <c r="BY39" s="186"/>
      <c r="BZ39" s="186"/>
      <c r="CA39" s="186"/>
      <c r="CB39" s="186"/>
      <c r="CC39" s="186"/>
      <c r="CD39" s="186"/>
      <c r="CE39" s="186"/>
      <c r="CF39" s="186"/>
      <c r="CG39" s="186"/>
      <c r="CH39" s="186"/>
      <c r="CI39" s="186"/>
      <c r="CJ39" s="186"/>
      <c r="CK39" s="186"/>
      <c r="CL39" s="186"/>
      <c r="CM39" s="186"/>
    </row>
    <row r="40" spans="1:91" ht="18.75" customHeight="1" x14ac:dyDescent="0.15">
      <c r="A40" s="1372"/>
      <c r="B40" s="1373"/>
      <c r="C40" s="1376"/>
      <c r="D40" s="1377"/>
      <c r="E40" s="1377"/>
      <c r="F40" s="1377"/>
      <c r="G40" s="1377"/>
      <c r="H40" s="1315"/>
      <c r="I40" s="1318"/>
      <c r="J40" s="1318"/>
      <c r="K40" s="1318"/>
      <c r="L40" s="1318"/>
      <c r="M40" s="1318"/>
      <c r="N40" s="1321"/>
      <c r="O40" s="1324"/>
      <c r="P40" s="1318"/>
      <c r="Q40" s="1318"/>
      <c r="R40" s="1318"/>
      <c r="S40" s="1318"/>
      <c r="T40" s="1318"/>
      <c r="U40" s="1321"/>
      <c r="V40" s="1324"/>
      <c r="W40" s="1318"/>
      <c r="X40" s="1318"/>
      <c r="Y40" s="1318"/>
      <c r="Z40" s="1318"/>
      <c r="AA40" s="1318"/>
      <c r="AB40" s="1321"/>
      <c r="AC40" s="1324"/>
      <c r="AD40" s="1318"/>
      <c r="AE40" s="1318"/>
      <c r="AF40" s="1318"/>
      <c r="AG40" s="1318"/>
      <c r="AH40" s="1318"/>
      <c r="AI40" s="1321"/>
      <c r="AJ40" s="1324"/>
      <c r="AK40" s="1318"/>
      <c r="AL40" s="1333"/>
      <c r="AM40" s="1340"/>
      <c r="AN40" s="1341"/>
      <c r="AO40" s="1342"/>
      <c r="AP40" s="1349"/>
      <c r="AQ40" s="1350"/>
      <c r="AR40" s="1350"/>
      <c r="AS40" s="1350"/>
      <c r="AT40" s="1351"/>
      <c r="AU40" s="1380"/>
      <c r="AV40" s="1381"/>
      <c r="AW40" s="203" t="s">
        <v>239</v>
      </c>
      <c r="AX40" s="1364"/>
      <c r="AY40" s="1365"/>
      <c r="AZ40" s="1365"/>
      <c r="BA40" s="1365"/>
      <c r="BB40" s="1366"/>
      <c r="BC40" s="1327"/>
      <c r="BD40" s="1330"/>
      <c r="BE40" s="1330"/>
      <c r="BF40" s="1330"/>
      <c r="BG40" s="1330"/>
      <c r="BH40" s="1330"/>
      <c r="BI40" s="1330"/>
      <c r="BJ40" s="1330"/>
      <c r="BK40" s="1369"/>
      <c r="BL40" s="1327"/>
      <c r="BM40" s="1330"/>
      <c r="BN40" s="1330"/>
      <c r="BO40" s="1330"/>
      <c r="BP40" s="1330"/>
      <c r="BQ40" s="1330"/>
      <c r="BR40" s="1330"/>
      <c r="BS40" s="1330"/>
      <c r="BT40" s="1369"/>
      <c r="BU40" s="186"/>
      <c r="BV40" s="186"/>
      <c r="BW40" s="186"/>
      <c r="BX40" s="186"/>
      <c r="BY40" s="186"/>
      <c r="BZ40" s="186"/>
      <c r="CA40" s="186"/>
      <c r="CB40" s="186"/>
      <c r="CC40" s="186"/>
      <c r="CD40" s="186"/>
      <c r="CE40" s="186"/>
      <c r="CF40" s="186"/>
      <c r="CG40" s="186"/>
      <c r="CH40" s="186"/>
      <c r="CI40" s="186"/>
      <c r="CJ40" s="186"/>
      <c r="CK40" s="186"/>
      <c r="CL40" s="186"/>
      <c r="CM40" s="186"/>
    </row>
    <row r="41" spans="1:91" ht="18.75" customHeight="1" thickBot="1" x14ac:dyDescent="0.2">
      <c r="A41" s="1384" t="s">
        <v>238</v>
      </c>
      <c r="B41" s="1385"/>
      <c r="C41" s="1385"/>
      <c r="D41" s="1385"/>
      <c r="E41" s="1385"/>
      <c r="F41" s="1385"/>
      <c r="G41" s="1385"/>
      <c r="H41" s="204">
        <v>1</v>
      </c>
      <c r="I41" s="205">
        <v>2</v>
      </c>
      <c r="J41" s="205">
        <v>3</v>
      </c>
      <c r="K41" s="205">
        <v>4</v>
      </c>
      <c r="L41" s="205">
        <v>5</v>
      </c>
      <c r="M41" s="205">
        <v>6</v>
      </c>
      <c r="N41" s="206">
        <v>7</v>
      </c>
      <c r="O41" s="207">
        <v>8</v>
      </c>
      <c r="P41" s="205">
        <v>9</v>
      </c>
      <c r="Q41" s="205">
        <v>10</v>
      </c>
      <c r="R41" s="205">
        <v>11</v>
      </c>
      <c r="S41" s="205">
        <v>12</v>
      </c>
      <c r="T41" s="205">
        <v>13</v>
      </c>
      <c r="U41" s="208">
        <v>14</v>
      </c>
      <c r="V41" s="209">
        <v>15</v>
      </c>
      <c r="W41" s="205">
        <v>16</v>
      </c>
      <c r="X41" s="205">
        <v>17</v>
      </c>
      <c r="Y41" s="205">
        <v>18</v>
      </c>
      <c r="Z41" s="205">
        <v>19</v>
      </c>
      <c r="AA41" s="210">
        <v>20</v>
      </c>
      <c r="AB41" s="211">
        <v>21</v>
      </c>
      <c r="AC41" s="212">
        <v>22</v>
      </c>
      <c r="AD41" s="210">
        <v>23</v>
      </c>
      <c r="AE41" s="210">
        <v>24</v>
      </c>
      <c r="AF41" s="210">
        <v>25</v>
      </c>
      <c r="AG41" s="210">
        <v>26</v>
      </c>
      <c r="AH41" s="210">
        <v>27</v>
      </c>
      <c r="AI41" s="213">
        <v>28</v>
      </c>
      <c r="AJ41" s="214">
        <v>29</v>
      </c>
      <c r="AK41" s="210">
        <v>30</v>
      </c>
      <c r="AL41" s="215">
        <v>31</v>
      </c>
      <c r="AM41" s="1386" t="s">
        <v>164</v>
      </c>
      <c r="AN41" s="1387"/>
      <c r="AO41" s="1388"/>
      <c r="AP41" s="1386" t="s">
        <v>237</v>
      </c>
      <c r="AQ41" s="1386"/>
      <c r="AR41" s="1386"/>
      <c r="AS41" s="1389"/>
      <c r="AT41" s="1389"/>
      <c r="AU41" s="1389" t="s">
        <v>236</v>
      </c>
      <c r="AV41" s="1389"/>
      <c r="AW41" s="1389"/>
      <c r="AX41" s="1390" t="s">
        <v>169</v>
      </c>
      <c r="AY41" s="1390"/>
      <c r="AZ41" s="1390"/>
      <c r="BA41" s="1390"/>
      <c r="BB41" s="1390"/>
      <c r="BC41" s="1384" t="s">
        <v>235</v>
      </c>
      <c r="BD41" s="1385"/>
      <c r="BE41" s="1385"/>
      <c r="BF41" s="1385"/>
      <c r="BG41" s="1385"/>
      <c r="BH41" s="1385"/>
      <c r="BI41" s="1385"/>
      <c r="BJ41" s="1385"/>
      <c r="BK41" s="1391"/>
      <c r="BL41" s="1384" t="s">
        <v>234</v>
      </c>
      <c r="BM41" s="1385"/>
      <c r="BN41" s="1385"/>
      <c r="BO41" s="1385"/>
      <c r="BP41" s="1385"/>
      <c r="BQ41" s="1385"/>
      <c r="BR41" s="1385"/>
      <c r="BS41" s="1385"/>
      <c r="BT41" s="1391"/>
      <c r="BU41" s="186"/>
      <c r="BV41" s="186"/>
      <c r="BW41" s="186"/>
      <c r="BX41" s="186"/>
      <c r="BY41" s="186"/>
      <c r="BZ41" s="186"/>
      <c r="CA41" s="186"/>
      <c r="CB41" s="186"/>
      <c r="CC41" s="186"/>
      <c r="CD41" s="186"/>
      <c r="CE41" s="186"/>
      <c r="CF41" s="186"/>
      <c r="CG41" s="186"/>
      <c r="CH41" s="186"/>
      <c r="CI41" s="186"/>
      <c r="CJ41" s="186"/>
      <c r="CK41" s="186"/>
      <c r="CL41" s="186"/>
      <c r="CM41" s="186"/>
    </row>
    <row r="42" spans="1:91" ht="18.75" customHeight="1" thickTop="1" x14ac:dyDescent="0.15">
      <c r="A42" s="187" t="s">
        <v>13</v>
      </c>
      <c r="B42" s="184" t="s">
        <v>233</v>
      </c>
      <c r="C42" s="184"/>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392" t="s">
        <v>232</v>
      </c>
      <c r="AB42" s="1393"/>
      <c r="AC42" s="1393"/>
      <c r="AD42" s="1394"/>
      <c r="AE42" s="1401" t="s">
        <v>231</v>
      </c>
      <c r="AF42" s="1403" t="s">
        <v>220</v>
      </c>
      <c r="AG42" s="1405"/>
      <c r="AH42" s="1405"/>
      <c r="AI42" s="1407" t="s">
        <v>219</v>
      </c>
      <c r="AJ42" s="1409"/>
      <c r="AK42" s="1409"/>
      <c r="AL42" s="1411" t="s">
        <v>218</v>
      </c>
      <c r="AM42" s="1401" t="s">
        <v>230</v>
      </c>
      <c r="AN42" s="1403" t="s">
        <v>220</v>
      </c>
      <c r="AO42" s="1405"/>
      <c r="AP42" s="1405"/>
      <c r="AQ42" s="1407" t="s">
        <v>219</v>
      </c>
      <c r="AR42" s="1409"/>
      <c r="AS42" s="1409"/>
      <c r="AT42" s="1411" t="s">
        <v>218</v>
      </c>
      <c r="AU42" s="1401" t="s">
        <v>229</v>
      </c>
      <c r="AV42" s="1403" t="s">
        <v>220</v>
      </c>
      <c r="AW42" s="1405"/>
      <c r="AX42" s="1405"/>
      <c r="AY42" s="1407" t="s">
        <v>219</v>
      </c>
      <c r="AZ42" s="1409"/>
      <c r="BA42" s="1409"/>
      <c r="BB42" s="1413" t="s">
        <v>218</v>
      </c>
      <c r="BC42" s="186">
        <f>IF($AJ$42&gt;$AG$42,$AJ$42-$AG$42,$AJ$42+1-$AG$42)</f>
        <v>1</v>
      </c>
      <c r="BD42" s="186">
        <f>IF($AJ$44&gt;$AG$44,$AJ$44-$AG$44,$AJ$44+1-$AG$44)</f>
        <v>1</v>
      </c>
      <c r="BE42" s="186">
        <f>IF($AJ$46&gt;$AG$46,$AJ$46-$AG$46,$AJ$46+1-$AG$46)</f>
        <v>1</v>
      </c>
      <c r="BF42" s="186">
        <f>IF($AR$42&gt;$AO$42,$AR$42-$AO$42,$AR$42+1-$AO$42)</f>
        <v>1</v>
      </c>
      <c r="BG42" s="186">
        <f>IF($AR$44&gt;$AO$44,$AR$44-$AO$44,$AR$44+1-$AO$44)</f>
        <v>1</v>
      </c>
      <c r="BH42" s="186">
        <f>IF($AR$46&gt;$AO$46,$AR$46-$AO$46,$AR$46+1-$AO$46)</f>
        <v>1</v>
      </c>
      <c r="BI42" s="186">
        <f>IF($AZ$42&gt;$AW$42,$AZ$42-$AW$42,$AZ$42+1-$AW$42)</f>
        <v>1</v>
      </c>
      <c r="BJ42" s="186">
        <f>IF($AZ$44&gt;$AW$44,$AZ$44-$AW$44,$AZ$44+1-$AW$44)</f>
        <v>1</v>
      </c>
      <c r="BK42" s="186">
        <f>IF($AZ$46&gt;$AW$46,$AZ$46-$AW$46,$AZ$46+1-$AW$46)</f>
        <v>1</v>
      </c>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row>
    <row r="43" spans="1:91" ht="18.75" customHeight="1" x14ac:dyDescent="0.15">
      <c r="A43" s="184"/>
      <c r="B43" s="184" t="s">
        <v>795</v>
      </c>
      <c r="C43" s="216"/>
      <c r="D43" s="217"/>
      <c r="E43" s="217"/>
      <c r="F43" s="217"/>
      <c r="G43" s="217"/>
      <c r="H43" s="217"/>
      <c r="I43" s="217"/>
      <c r="J43" s="217"/>
      <c r="K43" s="217"/>
      <c r="L43" s="217"/>
      <c r="M43" s="217"/>
      <c r="N43" s="217"/>
      <c r="O43" s="217"/>
      <c r="P43" s="217"/>
      <c r="Q43" s="217"/>
      <c r="R43" s="217"/>
      <c r="S43" s="217"/>
      <c r="T43" s="218"/>
      <c r="U43" s="218"/>
      <c r="V43" s="218"/>
      <c r="W43" s="218"/>
      <c r="X43" s="218"/>
      <c r="Y43" s="219"/>
      <c r="Z43" s="219"/>
      <c r="AA43" s="1395"/>
      <c r="AB43" s="1396"/>
      <c r="AC43" s="1396"/>
      <c r="AD43" s="1397"/>
      <c r="AE43" s="1402"/>
      <c r="AF43" s="1404"/>
      <c r="AG43" s="1406"/>
      <c r="AH43" s="1406"/>
      <c r="AI43" s="1408"/>
      <c r="AJ43" s="1410"/>
      <c r="AK43" s="1410"/>
      <c r="AL43" s="1412"/>
      <c r="AM43" s="1402"/>
      <c r="AN43" s="1404"/>
      <c r="AO43" s="1406"/>
      <c r="AP43" s="1406"/>
      <c r="AQ43" s="1408"/>
      <c r="AR43" s="1410"/>
      <c r="AS43" s="1410"/>
      <c r="AT43" s="1412"/>
      <c r="AU43" s="1402"/>
      <c r="AV43" s="1404"/>
      <c r="AW43" s="1406"/>
      <c r="AX43" s="1406"/>
      <c r="AY43" s="1408"/>
      <c r="AZ43" s="1410"/>
      <c r="BA43" s="1410"/>
      <c r="BB43" s="1414"/>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row>
    <row r="44" spans="1:91" ht="18.75" customHeight="1" x14ac:dyDescent="0.15">
      <c r="A44" s="216"/>
      <c r="B44" s="184" t="s">
        <v>228</v>
      </c>
      <c r="C44" s="216"/>
      <c r="D44" s="217"/>
      <c r="E44" s="217"/>
      <c r="F44" s="217"/>
      <c r="G44" s="217"/>
      <c r="H44" s="217"/>
      <c r="I44" s="217"/>
      <c r="J44" s="217"/>
      <c r="K44" s="217"/>
      <c r="L44" s="217"/>
      <c r="M44" s="217"/>
      <c r="N44" s="217"/>
      <c r="O44" s="217"/>
      <c r="P44" s="217"/>
      <c r="Q44" s="217"/>
      <c r="R44" s="217"/>
      <c r="S44" s="217"/>
      <c r="T44" s="218"/>
      <c r="U44" s="218"/>
      <c r="V44" s="218"/>
      <c r="W44" s="218"/>
      <c r="X44" s="218"/>
      <c r="Y44" s="185"/>
      <c r="Z44" s="185"/>
      <c r="AA44" s="1395"/>
      <c r="AB44" s="1396"/>
      <c r="AC44" s="1396"/>
      <c r="AD44" s="1397"/>
      <c r="AE44" s="1415" t="s">
        <v>227</v>
      </c>
      <c r="AF44" s="1416" t="s">
        <v>220</v>
      </c>
      <c r="AG44" s="1417"/>
      <c r="AH44" s="1417"/>
      <c r="AI44" s="1416" t="s">
        <v>219</v>
      </c>
      <c r="AJ44" s="1418"/>
      <c r="AK44" s="1418"/>
      <c r="AL44" s="1424" t="s">
        <v>218</v>
      </c>
      <c r="AM44" s="1415" t="s">
        <v>226</v>
      </c>
      <c r="AN44" s="1416" t="s">
        <v>220</v>
      </c>
      <c r="AO44" s="1417"/>
      <c r="AP44" s="1417"/>
      <c r="AQ44" s="1416" t="s">
        <v>219</v>
      </c>
      <c r="AR44" s="1418"/>
      <c r="AS44" s="1418"/>
      <c r="AT44" s="1424" t="s">
        <v>218</v>
      </c>
      <c r="AU44" s="1415" t="s">
        <v>225</v>
      </c>
      <c r="AV44" s="1416" t="s">
        <v>220</v>
      </c>
      <c r="AW44" s="1417"/>
      <c r="AX44" s="1417"/>
      <c r="AY44" s="1416" t="s">
        <v>219</v>
      </c>
      <c r="AZ44" s="1418"/>
      <c r="BA44" s="1418"/>
      <c r="BB44" s="1419" t="s">
        <v>218</v>
      </c>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row>
    <row r="45" spans="1:91" ht="18.75" customHeight="1" x14ac:dyDescent="0.15">
      <c r="A45" s="220"/>
      <c r="B45" s="184" t="s">
        <v>224</v>
      </c>
      <c r="C45" s="184"/>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395"/>
      <c r="AB45" s="1396"/>
      <c r="AC45" s="1396"/>
      <c r="AD45" s="1397"/>
      <c r="AE45" s="1402"/>
      <c r="AF45" s="1408"/>
      <c r="AG45" s="1406"/>
      <c r="AH45" s="1406"/>
      <c r="AI45" s="1408"/>
      <c r="AJ45" s="1410"/>
      <c r="AK45" s="1410"/>
      <c r="AL45" s="1412"/>
      <c r="AM45" s="1402"/>
      <c r="AN45" s="1408"/>
      <c r="AO45" s="1406"/>
      <c r="AP45" s="1406"/>
      <c r="AQ45" s="1408"/>
      <c r="AR45" s="1410"/>
      <c r="AS45" s="1410"/>
      <c r="AT45" s="1412"/>
      <c r="AU45" s="1402"/>
      <c r="AV45" s="1408"/>
      <c r="AW45" s="1406"/>
      <c r="AX45" s="1406"/>
      <c r="AY45" s="1408"/>
      <c r="AZ45" s="1410"/>
      <c r="BA45" s="1410"/>
      <c r="BB45" s="1414"/>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row>
    <row r="46" spans="1:91" ht="18.75" customHeight="1" x14ac:dyDescent="0.15">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395"/>
      <c r="AB46" s="1396"/>
      <c r="AC46" s="1396"/>
      <c r="AD46" s="1397"/>
      <c r="AE46" s="1415" t="s">
        <v>223</v>
      </c>
      <c r="AF46" s="1416" t="s">
        <v>220</v>
      </c>
      <c r="AG46" s="1417"/>
      <c r="AH46" s="1417"/>
      <c r="AI46" s="1416" t="s">
        <v>219</v>
      </c>
      <c r="AJ46" s="1418"/>
      <c r="AK46" s="1418"/>
      <c r="AL46" s="1424" t="s">
        <v>218</v>
      </c>
      <c r="AM46" s="1415" t="s">
        <v>222</v>
      </c>
      <c r="AN46" s="1416" t="s">
        <v>220</v>
      </c>
      <c r="AO46" s="1417"/>
      <c r="AP46" s="1417"/>
      <c r="AQ46" s="1416" t="s">
        <v>219</v>
      </c>
      <c r="AR46" s="1418"/>
      <c r="AS46" s="1418"/>
      <c r="AT46" s="1424" t="s">
        <v>218</v>
      </c>
      <c r="AU46" s="1415" t="s">
        <v>221</v>
      </c>
      <c r="AV46" s="1416" t="s">
        <v>220</v>
      </c>
      <c r="AW46" s="1417"/>
      <c r="AX46" s="1417"/>
      <c r="AY46" s="1416" t="s">
        <v>219</v>
      </c>
      <c r="AZ46" s="1418"/>
      <c r="BA46" s="1418"/>
      <c r="BB46" s="1419" t="s">
        <v>218</v>
      </c>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row>
    <row r="47" spans="1:91" ht="18.75" customHeight="1" thickBot="1" x14ac:dyDescent="0.2">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398"/>
      <c r="AB47" s="1399"/>
      <c r="AC47" s="1399"/>
      <c r="AD47" s="1400"/>
      <c r="AE47" s="1420"/>
      <c r="AF47" s="1421"/>
      <c r="AG47" s="1422"/>
      <c r="AH47" s="1422"/>
      <c r="AI47" s="1421"/>
      <c r="AJ47" s="1423"/>
      <c r="AK47" s="1423"/>
      <c r="AL47" s="1425"/>
      <c r="AM47" s="1420"/>
      <c r="AN47" s="1421"/>
      <c r="AO47" s="1422"/>
      <c r="AP47" s="1422"/>
      <c r="AQ47" s="1421"/>
      <c r="AR47" s="1423"/>
      <c r="AS47" s="1423"/>
      <c r="AT47" s="1425"/>
      <c r="AU47" s="1420"/>
      <c r="AV47" s="1421"/>
      <c r="AW47" s="1422"/>
      <c r="AX47" s="1422"/>
      <c r="AY47" s="1421"/>
      <c r="AZ47" s="1423"/>
      <c r="BA47" s="1423"/>
      <c r="BB47" s="142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row>
    <row r="48" spans="1:91" ht="18.75" customHeight="1" thickTop="1" x14ac:dyDescent="0.1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row>
    <row r="49" spans="1:91" ht="18.75" customHeight="1" x14ac:dyDescent="0.15">
      <c r="A49" s="186"/>
      <c r="B49" s="186"/>
      <c r="C49" s="186"/>
      <c r="D49" s="186"/>
      <c r="E49" s="186"/>
      <c r="F49" s="186"/>
      <c r="G49" s="186"/>
      <c r="H49" s="186"/>
      <c r="I49" s="186"/>
      <c r="J49" s="186"/>
      <c r="K49" s="186"/>
      <c r="L49" s="1427"/>
      <c r="M49" s="1427"/>
      <c r="N49" s="1427"/>
      <c r="O49" s="1427"/>
      <c r="P49" s="1427"/>
      <c r="Q49" s="1427"/>
      <c r="R49" s="1427"/>
      <c r="S49" s="1427"/>
      <c r="T49" s="1427"/>
      <c r="U49" s="1427"/>
      <c r="V49" s="1427"/>
      <c r="W49" s="1427"/>
      <c r="X49" s="1427"/>
      <c r="Y49" s="1427"/>
      <c r="Z49" s="1427"/>
      <c r="AA49" s="1427"/>
      <c r="AB49" s="1427"/>
      <c r="AC49" s="1427"/>
      <c r="AD49" s="1427"/>
      <c r="AE49" s="1427"/>
      <c r="AF49" s="1427"/>
      <c r="AG49" s="1427"/>
      <c r="AH49" s="1427"/>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row>
    <row r="50" spans="1:91" ht="18.75" customHeight="1" x14ac:dyDescent="0.15">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row>
    <row r="51" spans="1:91" ht="18.75" customHeight="1" x14ac:dyDescent="0.15">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row>
    <row r="52" spans="1:91" ht="18.75" customHeight="1" x14ac:dyDescent="0.15">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row>
    <row r="53" spans="1:91" ht="18.75" customHeight="1" x14ac:dyDescent="0.15">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row>
    <row r="54" spans="1:91" ht="18.75" customHeight="1" x14ac:dyDescent="0.15">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row>
    <row r="55" spans="1:91" ht="18.75" customHeight="1" x14ac:dyDescent="0.15">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row>
    <row r="56" spans="1:91" ht="18.75" customHeight="1" x14ac:dyDescent="0.15">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row>
    <row r="57" spans="1:91" ht="18.75" customHeight="1" x14ac:dyDescent="0.15">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row>
    <row r="58" spans="1:91" ht="18.75" customHeight="1" x14ac:dyDescent="0.15">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row>
    <row r="59" spans="1:91" ht="18.75" customHeight="1" x14ac:dyDescent="0.15">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row>
    <row r="60" spans="1:91" ht="18.75" customHeight="1" x14ac:dyDescent="0.15">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row>
    <row r="61" spans="1:91" ht="18.75" customHeight="1" x14ac:dyDescent="0.15">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row>
    <row r="62" spans="1:91" ht="18.75" customHeight="1" x14ac:dyDescent="0.15">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row>
    <row r="63" spans="1:91" ht="18.75" customHeight="1" x14ac:dyDescent="0.15">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row>
    <row r="64" spans="1:91" ht="18.75" customHeight="1" x14ac:dyDescent="0.15">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row>
    <row r="65" spans="1:91" ht="18.75" customHeight="1" x14ac:dyDescent="0.15">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row>
    <row r="66" spans="1:91" ht="18.75" customHeight="1" x14ac:dyDescent="0.15">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row>
    <row r="67" spans="1:91" ht="18.75" customHeight="1" x14ac:dyDescent="0.15">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row>
    <row r="68" spans="1:91" ht="18.75" customHeight="1" x14ac:dyDescent="0.15">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row>
    <row r="69" spans="1:91" ht="18.75" customHeight="1" x14ac:dyDescent="0.1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row>
    <row r="70" spans="1:91" ht="18.75" customHeight="1" x14ac:dyDescent="0.1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row>
    <row r="71" spans="1:91" ht="18.75" customHeight="1" x14ac:dyDescent="0.15">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row>
    <row r="72" spans="1:91" ht="18.75" customHeight="1" x14ac:dyDescent="0.15">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row>
    <row r="73" spans="1:91" ht="18.75" customHeight="1" x14ac:dyDescent="0.15">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row>
    <row r="74" spans="1:91" ht="18.75" customHeight="1" x14ac:dyDescent="0.15">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row>
    <row r="75" spans="1:91" ht="18.75" customHeight="1" x14ac:dyDescent="0.15">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row>
    <row r="76" spans="1:91" ht="18.75" customHeight="1" x14ac:dyDescent="0.15">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row>
    <row r="77" spans="1:91" ht="18.75" customHeight="1" x14ac:dyDescent="0.15">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row>
    <row r="78" spans="1:91" ht="18.75" customHeight="1" x14ac:dyDescent="0.1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row>
    <row r="79" spans="1:91" ht="18.75" customHeight="1" x14ac:dyDescent="0.1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row>
    <row r="80" spans="1:91" ht="18.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row>
    <row r="81" spans="1:91" ht="18.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row>
    <row r="82" spans="1:91" ht="18.7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row>
    <row r="83" spans="1:91" ht="18.75" customHeight="1" x14ac:dyDescent="0.1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row>
    <row r="84" spans="1:91" ht="18.75" customHeight="1" x14ac:dyDescent="0.15"/>
    <row r="85" spans="1:91" ht="18.75" customHeight="1" x14ac:dyDescent="0.15"/>
    <row r="86" spans="1:91" ht="18.75" customHeight="1" x14ac:dyDescent="0.15"/>
    <row r="87" spans="1:91" ht="18.75" customHeight="1" x14ac:dyDescent="0.15"/>
    <row r="88" spans="1:91" ht="18.75" customHeight="1" x14ac:dyDescent="0.15"/>
    <row r="89" spans="1:91" ht="18.75" customHeight="1" x14ac:dyDescent="0.15"/>
    <row r="90" spans="1:91" ht="18.75" customHeight="1" x14ac:dyDescent="0.15"/>
    <row r="91" spans="1:91" ht="18.75" customHeight="1" x14ac:dyDescent="0.15"/>
    <row r="92" spans="1:91" ht="18.75" customHeight="1" x14ac:dyDescent="0.15"/>
    <row r="93" spans="1:91" ht="18.75" customHeight="1" x14ac:dyDescent="0.15"/>
    <row r="94" spans="1:91" ht="18.75" customHeight="1" x14ac:dyDescent="0.15"/>
    <row r="95" spans="1:91" ht="18.75" customHeight="1" x14ac:dyDescent="0.15"/>
    <row r="96" spans="1:91"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mergeCells count="598">
    <mergeCell ref="AY46:AY47"/>
    <mergeCell ref="AZ46:BA47"/>
    <mergeCell ref="BB46:BB47"/>
    <mergeCell ref="L49:AH49"/>
    <mergeCell ref="AQ46:AQ47"/>
    <mergeCell ref="AR46:AS47"/>
    <mergeCell ref="AT46:AT47"/>
    <mergeCell ref="AU46:AU47"/>
    <mergeCell ref="AV46:AV47"/>
    <mergeCell ref="AW46:AX47"/>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D37:BD40"/>
    <mergeCell ref="BE37:BE40"/>
    <mergeCell ref="BF37:BF40"/>
    <mergeCell ref="BG37:BG40"/>
    <mergeCell ref="AJ37:AJ40"/>
    <mergeCell ref="AK37:AK40"/>
    <mergeCell ref="AL37:AL40"/>
    <mergeCell ref="AM37:AO40"/>
    <mergeCell ref="AP37:AT40"/>
    <mergeCell ref="AU37:AW38"/>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C33:AC36"/>
    <mergeCell ref="AD33:AD36"/>
    <mergeCell ref="AE33:AE36"/>
    <mergeCell ref="AF33:AF36"/>
    <mergeCell ref="AG33:AG36"/>
    <mergeCell ref="AH33:AH36"/>
    <mergeCell ref="W33:W36"/>
    <mergeCell ref="X33:X36"/>
    <mergeCell ref="Y33:Y36"/>
    <mergeCell ref="Z33:Z36"/>
    <mergeCell ref="AA33:AA36"/>
    <mergeCell ref="AB33:AB36"/>
    <mergeCell ref="Q33:Q36"/>
    <mergeCell ref="R33:R36"/>
    <mergeCell ref="S33:S36"/>
    <mergeCell ref="T33:T36"/>
    <mergeCell ref="U33:U36"/>
    <mergeCell ref="V33:V36"/>
    <mergeCell ref="K33:K36"/>
    <mergeCell ref="L33:L36"/>
    <mergeCell ref="M33:M36"/>
    <mergeCell ref="N33:N36"/>
    <mergeCell ref="O33:O36"/>
    <mergeCell ref="P33:P36"/>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BD29:BD32"/>
    <mergeCell ref="BE29:BE32"/>
    <mergeCell ref="BF29:BF32"/>
    <mergeCell ref="BG29:BG32"/>
    <mergeCell ref="AJ29:AJ32"/>
    <mergeCell ref="AK29:AK32"/>
    <mergeCell ref="AL29:AL32"/>
    <mergeCell ref="AM29:AO32"/>
    <mergeCell ref="AP29:AT32"/>
    <mergeCell ref="AU29:AW30"/>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C25:AC28"/>
    <mergeCell ref="AD25:AD28"/>
    <mergeCell ref="AE25:AE28"/>
    <mergeCell ref="AF25:AF28"/>
    <mergeCell ref="AG25:AG28"/>
    <mergeCell ref="AH25:AH28"/>
    <mergeCell ref="W25:W28"/>
    <mergeCell ref="X25:X28"/>
    <mergeCell ref="Y25:Y28"/>
    <mergeCell ref="Z25:Z28"/>
    <mergeCell ref="AA25:AA28"/>
    <mergeCell ref="AB25:AB28"/>
    <mergeCell ref="Q25:Q28"/>
    <mergeCell ref="R25:R28"/>
    <mergeCell ref="S25:S28"/>
    <mergeCell ref="T25:T28"/>
    <mergeCell ref="U25:U28"/>
    <mergeCell ref="V25:V28"/>
    <mergeCell ref="K25:K28"/>
    <mergeCell ref="L25:L28"/>
    <mergeCell ref="M25:M28"/>
    <mergeCell ref="N25:N28"/>
    <mergeCell ref="O25:O28"/>
    <mergeCell ref="P25:P28"/>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BD21:BD24"/>
    <mergeCell ref="BE21:BE24"/>
    <mergeCell ref="BF21:BF24"/>
    <mergeCell ref="BG21:BG24"/>
    <mergeCell ref="AJ21:AJ24"/>
    <mergeCell ref="AK21:AK24"/>
    <mergeCell ref="AL21:AL24"/>
    <mergeCell ref="AM21:AO24"/>
    <mergeCell ref="AP21:AT24"/>
    <mergeCell ref="AU21:AW22"/>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C17:AC20"/>
    <mergeCell ref="AD17:AD20"/>
    <mergeCell ref="AE17:AE20"/>
    <mergeCell ref="AF17:AF20"/>
    <mergeCell ref="AG17:AG20"/>
    <mergeCell ref="AH17:AH20"/>
    <mergeCell ref="W17:W20"/>
    <mergeCell ref="X17:X20"/>
    <mergeCell ref="Y17:Y20"/>
    <mergeCell ref="Z17:Z20"/>
    <mergeCell ref="AA17:AA20"/>
    <mergeCell ref="AB17:AB20"/>
    <mergeCell ref="Q17:Q20"/>
    <mergeCell ref="R17:R20"/>
    <mergeCell ref="S17:S20"/>
    <mergeCell ref="T17:T20"/>
    <mergeCell ref="U17:U20"/>
    <mergeCell ref="V17:V20"/>
    <mergeCell ref="K17:K20"/>
    <mergeCell ref="L17:L20"/>
    <mergeCell ref="M17:M20"/>
    <mergeCell ref="N17:N20"/>
    <mergeCell ref="O17:O20"/>
    <mergeCell ref="P17:P20"/>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BD13:BD16"/>
    <mergeCell ref="BE13:BE16"/>
    <mergeCell ref="BF13:BF16"/>
    <mergeCell ref="BG13:BG16"/>
    <mergeCell ref="AJ13:AJ16"/>
    <mergeCell ref="AK13:AK16"/>
    <mergeCell ref="AL13:AL16"/>
    <mergeCell ref="AM13:AO16"/>
    <mergeCell ref="AP13:AT16"/>
    <mergeCell ref="AU13:AW14"/>
    <mergeCell ref="AD13:AD16"/>
    <mergeCell ref="AE13:AE16"/>
    <mergeCell ref="AF13:AF16"/>
    <mergeCell ref="AG13:AG16"/>
    <mergeCell ref="AH13:AH16"/>
    <mergeCell ref="AI13:AI16"/>
    <mergeCell ref="X13:X16"/>
    <mergeCell ref="Y13:Y16"/>
    <mergeCell ref="Z13:Z16"/>
    <mergeCell ref="AA13:AA16"/>
    <mergeCell ref="AB13:AB16"/>
    <mergeCell ref="AC13:AC16"/>
    <mergeCell ref="R13:R16"/>
    <mergeCell ref="S13:S16"/>
    <mergeCell ref="T13:T16"/>
    <mergeCell ref="U13:U16"/>
    <mergeCell ref="V13:V16"/>
    <mergeCell ref="W13:W16"/>
    <mergeCell ref="L13:L16"/>
    <mergeCell ref="M13:M16"/>
    <mergeCell ref="N13:N16"/>
    <mergeCell ref="O13:O16"/>
    <mergeCell ref="P13:P16"/>
    <mergeCell ref="Q13:Q16"/>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BO9:BO12"/>
    <mergeCell ref="BP9:BP12"/>
    <mergeCell ref="BQ9:BQ12"/>
    <mergeCell ref="BR9:BR12"/>
    <mergeCell ref="BS9:BS12"/>
    <mergeCell ref="BT9:BT12"/>
    <mergeCell ref="BI9:BI12"/>
    <mergeCell ref="BJ9:BJ12"/>
    <mergeCell ref="BK9:BK12"/>
    <mergeCell ref="BL9:BL12"/>
    <mergeCell ref="BM9:BM12"/>
    <mergeCell ref="BN9:BN12"/>
    <mergeCell ref="BC9:BC12"/>
    <mergeCell ref="BD9:BD12"/>
    <mergeCell ref="BE9:BE12"/>
    <mergeCell ref="BF9:BF12"/>
    <mergeCell ref="BG9:BG12"/>
    <mergeCell ref="BH9:BH12"/>
    <mergeCell ref="AK9:AK12"/>
    <mergeCell ref="AL9:AL12"/>
    <mergeCell ref="AM9:AO12"/>
    <mergeCell ref="AP9:AT12"/>
    <mergeCell ref="AU9:AW10"/>
    <mergeCell ref="AX9:BB12"/>
    <mergeCell ref="U9:U12"/>
    <mergeCell ref="V9:V12"/>
    <mergeCell ref="W9:W12"/>
    <mergeCell ref="X9:X12"/>
    <mergeCell ref="M9:M12"/>
    <mergeCell ref="N9:N12"/>
    <mergeCell ref="O9:O12"/>
    <mergeCell ref="P9:P12"/>
    <mergeCell ref="Q9:Q12"/>
    <mergeCell ref="R9:R12"/>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s>
  <phoneticPr fontId="4"/>
  <printOptions horizontalCentered="1" verticalCentered="1"/>
  <pageMargins left="0.70866141732283472" right="0.19685039370078741" top="0.39370078740157483" bottom="0.39370078740157483" header="0.39370078740157483" footer="0"/>
  <pageSetup paperSize="9" scale="52" orientation="landscape" blackAndWhite="1" r:id="rId1"/>
  <headerFooter scaleWithDoc="0">
    <oddFooter>&amp;C8/24&amp;R&amp;F</oddFooter>
  </headerFooter>
  <colBreaks count="1" manualBreakCount="1">
    <brk id="54" max="1048575" man="1"/>
  </col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9EA428F9-4191-4EB1-8223-3491C6DB53FA}">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57CB-D70C-455C-BA11-026F0A1E6C02}">
  <sheetPr>
    <tabColor theme="7" tint="0.79998168889431442"/>
    <pageSetUpPr fitToPage="1"/>
  </sheetPr>
  <dimension ref="A1:DL110"/>
  <sheetViews>
    <sheetView view="pageBreakPreview" zoomScaleNormal="100" zoomScaleSheetLayoutView="100" workbookViewId="0"/>
  </sheetViews>
  <sheetFormatPr defaultRowHeight="16.5" x14ac:dyDescent="0.4"/>
  <cols>
    <col min="1" max="1" width="4.625" style="186" customWidth="1"/>
    <col min="2" max="7" width="2.625" style="186" customWidth="1"/>
    <col min="8" max="49" width="2.375" style="186" customWidth="1"/>
    <col min="50" max="89" width="2.625" style="186" customWidth="1"/>
    <col min="90" max="108" width="9" style="186"/>
    <col min="109" max="116" width="9" style="11"/>
    <col min="117" max="256" width="9" style="9"/>
    <col min="257" max="257" width="4.625" style="9" customWidth="1"/>
    <col min="258" max="263" width="2.625" style="9" customWidth="1"/>
    <col min="264" max="305" width="2.375" style="9" customWidth="1"/>
    <col min="306" max="345" width="2.625" style="9" customWidth="1"/>
    <col min="346" max="512" width="9" style="9"/>
    <col min="513" max="513" width="4.625" style="9" customWidth="1"/>
    <col min="514" max="519" width="2.625" style="9" customWidth="1"/>
    <col min="520" max="561" width="2.375" style="9" customWidth="1"/>
    <col min="562" max="601" width="2.625" style="9" customWidth="1"/>
    <col min="602" max="768" width="9" style="9"/>
    <col min="769" max="769" width="4.625" style="9" customWidth="1"/>
    <col min="770" max="775" width="2.625" style="9" customWidth="1"/>
    <col min="776" max="817" width="2.375" style="9" customWidth="1"/>
    <col min="818" max="857" width="2.625" style="9" customWidth="1"/>
    <col min="858" max="1024" width="9" style="9"/>
    <col min="1025" max="1025" width="4.625" style="9" customWidth="1"/>
    <col min="1026" max="1031" width="2.625" style="9" customWidth="1"/>
    <col min="1032" max="1073" width="2.375" style="9" customWidth="1"/>
    <col min="1074" max="1113" width="2.625" style="9" customWidth="1"/>
    <col min="1114" max="1280" width="9" style="9"/>
    <col min="1281" max="1281" width="4.625" style="9" customWidth="1"/>
    <col min="1282" max="1287" width="2.625" style="9" customWidth="1"/>
    <col min="1288" max="1329" width="2.375" style="9" customWidth="1"/>
    <col min="1330" max="1369" width="2.625" style="9" customWidth="1"/>
    <col min="1370" max="1536" width="9" style="9"/>
    <col min="1537" max="1537" width="4.625" style="9" customWidth="1"/>
    <col min="1538" max="1543" width="2.625" style="9" customWidth="1"/>
    <col min="1544" max="1585" width="2.375" style="9" customWidth="1"/>
    <col min="1586" max="1625" width="2.625" style="9" customWidth="1"/>
    <col min="1626" max="1792" width="9" style="9"/>
    <col min="1793" max="1793" width="4.625" style="9" customWidth="1"/>
    <col min="1794" max="1799" width="2.625" style="9" customWidth="1"/>
    <col min="1800" max="1841" width="2.375" style="9" customWidth="1"/>
    <col min="1842" max="1881" width="2.625" style="9" customWidth="1"/>
    <col min="1882" max="2048" width="9" style="9"/>
    <col min="2049" max="2049" width="4.625" style="9" customWidth="1"/>
    <col min="2050" max="2055" width="2.625" style="9" customWidth="1"/>
    <col min="2056" max="2097" width="2.375" style="9" customWidth="1"/>
    <col min="2098" max="2137" width="2.625" style="9" customWidth="1"/>
    <col min="2138" max="2304" width="9" style="9"/>
    <col min="2305" max="2305" width="4.625" style="9" customWidth="1"/>
    <col min="2306" max="2311" width="2.625" style="9" customWidth="1"/>
    <col min="2312" max="2353" width="2.375" style="9" customWidth="1"/>
    <col min="2354" max="2393" width="2.625" style="9" customWidth="1"/>
    <col min="2394" max="2560" width="9" style="9"/>
    <col min="2561" max="2561" width="4.625" style="9" customWidth="1"/>
    <col min="2562" max="2567" width="2.625" style="9" customWidth="1"/>
    <col min="2568" max="2609" width="2.375" style="9" customWidth="1"/>
    <col min="2610" max="2649" width="2.625" style="9" customWidth="1"/>
    <col min="2650" max="2816" width="9" style="9"/>
    <col min="2817" max="2817" width="4.625" style="9" customWidth="1"/>
    <col min="2818" max="2823" width="2.625" style="9" customWidth="1"/>
    <col min="2824" max="2865" width="2.375" style="9" customWidth="1"/>
    <col min="2866" max="2905" width="2.625" style="9" customWidth="1"/>
    <col min="2906" max="3072" width="9" style="9"/>
    <col min="3073" max="3073" width="4.625" style="9" customWidth="1"/>
    <col min="3074" max="3079" width="2.625" style="9" customWidth="1"/>
    <col min="3080" max="3121" width="2.375" style="9" customWidth="1"/>
    <col min="3122" max="3161" width="2.625" style="9" customWidth="1"/>
    <col min="3162" max="3328" width="9" style="9"/>
    <col min="3329" max="3329" width="4.625" style="9" customWidth="1"/>
    <col min="3330" max="3335" width="2.625" style="9" customWidth="1"/>
    <col min="3336" max="3377" width="2.375" style="9" customWidth="1"/>
    <col min="3378" max="3417" width="2.625" style="9" customWidth="1"/>
    <col min="3418" max="3584" width="9" style="9"/>
    <col min="3585" max="3585" width="4.625" style="9" customWidth="1"/>
    <col min="3586" max="3591" width="2.625" style="9" customWidth="1"/>
    <col min="3592" max="3633" width="2.375" style="9" customWidth="1"/>
    <col min="3634" max="3673" width="2.625" style="9" customWidth="1"/>
    <col min="3674" max="3840" width="9" style="9"/>
    <col min="3841" max="3841" width="4.625" style="9" customWidth="1"/>
    <col min="3842" max="3847" width="2.625" style="9" customWidth="1"/>
    <col min="3848" max="3889" width="2.375" style="9" customWidth="1"/>
    <col min="3890" max="3929" width="2.625" style="9" customWidth="1"/>
    <col min="3930" max="4096" width="9" style="9"/>
    <col min="4097" max="4097" width="4.625" style="9" customWidth="1"/>
    <col min="4098" max="4103" width="2.625" style="9" customWidth="1"/>
    <col min="4104" max="4145" width="2.375" style="9" customWidth="1"/>
    <col min="4146" max="4185" width="2.625" style="9" customWidth="1"/>
    <col min="4186" max="4352" width="9" style="9"/>
    <col min="4353" max="4353" width="4.625" style="9" customWidth="1"/>
    <col min="4354" max="4359" width="2.625" style="9" customWidth="1"/>
    <col min="4360" max="4401" width="2.375" style="9" customWidth="1"/>
    <col min="4402" max="4441" width="2.625" style="9" customWidth="1"/>
    <col min="4442" max="4608" width="9" style="9"/>
    <col min="4609" max="4609" width="4.625" style="9" customWidth="1"/>
    <col min="4610" max="4615" width="2.625" style="9" customWidth="1"/>
    <col min="4616" max="4657" width="2.375" style="9" customWidth="1"/>
    <col min="4658" max="4697" width="2.625" style="9" customWidth="1"/>
    <col min="4698" max="4864" width="9" style="9"/>
    <col min="4865" max="4865" width="4.625" style="9" customWidth="1"/>
    <col min="4866" max="4871" width="2.625" style="9" customWidth="1"/>
    <col min="4872" max="4913" width="2.375" style="9" customWidth="1"/>
    <col min="4914" max="4953" width="2.625" style="9" customWidth="1"/>
    <col min="4954" max="5120" width="9" style="9"/>
    <col min="5121" max="5121" width="4.625" style="9" customWidth="1"/>
    <col min="5122" max="5127" width="2.625" style="9" customWidth="1"/>
    <col min="5128" max="5169" width="2.375" style="9" customWidth="1"/>
    <col min="5170" max="5209" width="2.625" style="9" customWidth="1"/>
    <col min="5210" max="5376" width="9" style="9"/>
    <col min="5377" max="5377" width="4.625" style="9" customWidth="1"/>
    <col min="5378" max="5383" width="2.625" style="9" customWidth="1"/>
    <col min="5384" max="5425" width="2.375" style="9" customWidth="1"/>
    <col min="5426" max="5465" width="2.625" style="9" customWidth="1"/>
    <col min="5466" max="5632" width="9" style="9"/>
    <col min="5633" max="5633" width="4.625" style="9" customWidth="1"/>
    <col min="5634" max="5639" width="2.625" style="9" customWidth="1"/>
    <col min="5640" max="5681" width="2.375" style="9" customWidth="1"/>
    <col min="5682" max="5721" width="2.625" style="9" customWidth="1"/>
    <col min="5722" max="5888" width="9" style="9"/>
    <col min="5889" max="5889" width="4.625" style="9" customWidth="1"/>
    <col min="5890" max="5895" width="2.625" style="9" customWidth="1"/>
    <col min="5896" max="5937" width="2.375" style="9" customWidth="1"/>
    <col min="5938" max="5977" width="2.625" style="9" customWidth="1"/>
    <col min="5978" max="6144" width="9" style="9"/>
    <col min="6145" max="6145" width="4.625" style="9" customWidth="1"/>
    <col min="6146" max="6151" width="2.625" style="9" customWidth="1"/>
    <col min="6152" max="6193" width="2.375" style="9" customWidth="1"/>
    <col min="6194" max="6233" width="2.625" style="9" customWidth="1"/>
    <col min="6234" max="6400" width="9" style="9"/>
    <col min="6401" max="6401" width="4.625" style="9" customWidth="1"/>
    <col min="6402" max="6407" width="2.625" style="9" customWidth="1"/>
    <col min="6408" max="6449" width="2.375" style="9" customWidth="1"/>
    <col min="6450" max="6489" width="2.625" style="9" customWidth="1"/>
    <col min="6490" max="6656" width="9" style="9"/>
    <col min="6657" max="6657" width="4.625" style="9" customWidth="1"/>
    <col min="6658" max="6663" width="2.625" style="9" customWidth="1"/>
    <col min="6664" max="6705" width="2.375" style="9" customWidth="1"/>
    <col min="6706" max="6745" width="2.625" style="9" customWidth="1"/>
    <col min="6746" max="6912" width="9" style="9"/>
    <col min="6913" max="6913" width="4.625" style="9" customWidth="1"/>
    <col min="6914" max="6919" width="2.625" style="9" customWidth="1"/>
    <col min="6920" max="6961" width="2.375" style="9" customWidth="1"/>
    <col min="6962" max="7001" width="2.625" style="9" customWidth="1"/>
    <col min="7002" max="7168" width="9" style="9"/>
    <col min="7169" max="7169" width="4.625" style="9" customWidth="1"/>
    <col min="7170" max="7175" width="2.625" style="9" customWidth="1"/>
    <col min="7176" max="7217" width="2.375" style="9" customWidth="1"/>
    <col min="7218" max="7257" width="2.625" style="9" customWidth="1"/>
    <col min="7258" max="7424" width="9" style="9"/>
    <col min="7425" max="7425" width="4.625" style="9" customWidth="1"/>
    <col min="7426" max="7431" width="2.625" style="9" customWidth="1"/>
    <col min="7432" max="7473" width="2.375" style="9" customWidth="1"/>
    <col min="7474" max="7513" width="2.625" style="9" customWidth="1"/>
    <col min="7514" max="7680" width="9" style="9"/>
    <col min="7681" max="7681" width="4.625" style="9" customWidth="1"/>
    <col min="7682" max="7687" width="2.625" style="9" customWidth="1"/>
    <col min="7688" max="7729" width="2.375" style="9" customWidth="1"/>
    <col min="7730" max="7769" width="2.625" style="9" customWidth="1"/>
    <col min="7770" max="7936" width="9" style="9"/>
    <col min="7937" max="7937" width="4.625" style="9" customWidth="1"/>
    <col min="7938" max="7943" width="2.625" style="9" customWidth="1"/>
    <col min="7944" max="7985" width="2.375" style="9" customWidth="1"/>
    <col min="7986" max="8025" width="2.625" style="9" customWidth="1"/>
    <col min="8026" max="8192" width="9" style="9"/>
    <col min="8193" max="8193" width="4.625" style="9" customWidth="1"/>
    <col min="8194" max="8199" width="2.625" style="9" customWidth="1"/>
    <col min="8200" max="8241" width="2.375" style="9" customWidth="1"/>
    <col min="8242" max="8281" width="2.625" style="9" customWidth="1"/>
    <col min="8282" max="8448" width="9" style="9"/>
    <col min="8449" max="8449" width="4.625" style="9" customWidth="1"/>
    <col min="8450" max="8455" width="2.625" style="9" customWidth="1"/>
    <col min="8456" max="8497" width="2.375" style="9" customWidth="1"/>
    <col min="8498" max="8537" width="2.625" style="9" customWidth="1"/>
    <col min="8538" max="8704" width="9" style="9"/>
    <col min="8705" max="8705" width="4.625" style="9" customWidth="1"/>
    <col min="8706" max="8711" width="2.625" style="9" customWidth="1"/>
    <col min="8712" max="8753" width="2.375" style="9" customWidth="1"/>
    <col min="8754" max="8793" width="2.625" style="9" customWidth="1"/>
    <col min="8794" max="8960" width="9" style="9"/>
    <col min="8961" max="8961" width="4.625" style="9" customWidth="1"/>
    <col min="8962" max="8967" width="2.625" style="9" customWidth="1"/>
    <col min="8968" max="9009" width="2.375" style="9" customWidth="1"/>
    <col min="9010" max="9049" width="2.625" style="9" customWidth="1"/>
    <col min="9050" max="9216" width="9" style="9"/>
    <col min="9217" max="9217" width="4.625" style="9" customWidth="1"/>
    <col min="9218" max="9223" width="2.625" style="9" customWidth="1"/>
    <col min="9224" max="9265" width="2.375" style="9" customWidth="1"/>
    <col min="9266" max="9305" width="2.625" style="9" customWidth="1"/>
    <col min="9306" max="9472" width="9" style="9"/>
    <col min="9473" max="9473" width="4.625" style="9" customWidth="1"/>
    <col min="9474" max="9479" width="2.625" style="9" customWidth="1"/>
    <col min="9480" max="9521" width="2.375" style="9" customWidth="1"/>
    <col min="9522" max="9561" width="2.625" style="9" customWidth="1"/>
    <col min="9562" max="9728" width="9" style="9"/>
    <col min="9729" max="9729" width="4.625" style="9" customWidth="1"/>
    <col min="9730" max="9735" width="2.625" style="9" customWidth="1"/>
    <col min="9736" max="9777" width="2.375" style="9" customWidth="1"/>
    <col min="9778" max="9817" width="2.625" style="9" customWidth="1"/>
    <col min="9818" max="9984" width="9" style="9"/>
    <col min="9985" max="9985" width="4.625" style="9" customWidth="1"/>
    <col min="9986" max="9991" width="2.625" style="9" customWidth="1"/>
    <col min="9992" max="10033" width="2.375" style="9" customWidth="1"/>
    <col min="10034" max="10073" width="2.625" style="9" customWidth="1"/>
    <col min="10074" max="10240" width="9" style="9"/>
    <col min="10241" max="10241" width="4.625" style="9" customWidth="1"/>
    <col min="10242" max="10247" width="2.625" style="9" customWidth="1"/>
    <col min="10248" max="10289" width="2.375" style="9" customWidth="1"/>
    <col min="10290" max="10329" width="2.625" style="9" customWidth="1"/>
    <col min="10330" max="10496" width="9" style="9"/>
    <col min="10497" max="10497" width="4.625" style="9" customWidth="1"/>
    <col min="10498" max="10503" width="2.625" style="9" customWidth="1"/>
    <col min="10504" max="10545" width="2.375" style="9" customWidth="1"/>
    <col min="10546" max="10585" width="2.625" style="9" customWidth="1"/>
    <col min="10586" max="10752" width="9" style="9"/>
    <col min="10753" max="10753" width="4.625" style="9" customWidth="1"/>
    <col min="10754" max="10759" width="2.625" style="9" customWidth="1"/>
    <col min="10760" max="10801" width="2.375" style="9" customWidth="1"/>
    <col min="10802" max="10841" width="2.625" style="9" customWidth="1"/>
    <col min="10842" max="11008" width="9" style="9"/>
    <col min="11009" max="11009" width="4.625" style="9" customWidth="1"/>
    <col min="11010" max="11015" width="2.625" style="9" customWidth="1"/>
    <col min="11016" max="11057" width="2.375" style="9" customWidth="1"/>
    <col min="11058" max="11097" width="2.625" style="9" customWidth="1"/>
    <col min="11098" max="11264" width="9" style="9"/>
    <col min="11265" max="11265" width="4.625" style="9" customWidth="1"/>
    <col min="11266" max="11271" width="2.625" style="9" customWidth="1"/>
    <col min="11272" max="11313" width="2.375" style="9" customWidth="1"/>
    <col min="11314" max="11353" width="2.625" style="9" customWidth="1"/>
    <col min="11354" max="11520" width="9" style="9"/>
    <col min="11521" max="11521" width="4.625" style="9" customWidth="1"/>
    <col min="11522" max="11527" width="2.625" style="9" customWidth="1"/>
    <col min="11528" max="11569" width="2.375" style="9" customWidth="1"/>
    <col min="11570" max="11609" width="2.625" style="9" customWidth="1"/>
    <col min="11610" max="11776" width="9" style="9"/>
    <col min="11777" max="11777" width="4.625" style="9" customWidth="1"/>
    <col min="11778" max="11783" width="2.625" style="9" customWidth="1"/>
    <col min="11784" max="11825" width="2.375" style="9" customWidth="1"/>
    <col min="11826" max="11865" width="2.625" style="9" customWidth="1"/>
    <col min="11866" max="12032" width="9" style="9"/>
    <col min="12033" max="12033" width="4.625" style="9" customWidth="1"/>
    <col min="12034" max="12039" width="2.625" style="9" customWidth="1"/>
    <col min="12040" max="12081" width="2.375" style="9" customWidth="1"/>
    <col min="12082" max="12121" width="2.625" style="9" customWidth="1"/>
    <col min="12122" max="12288" width="9" style="9"/>
    <col min="12289" max="12289" width="4.625" style="9" customWidth="1"/>
    <col min="12290" max="12295" width="2.625" style="9" customWidth="1"/>
    <col min="12296" max="12337" width="2.375" style="9" customWidth="1"/>
    <col min="12338" max="12377" width="2.625" style="9" customWidth="1"/>
    <col min="12378" max="12544" width="9" style="9"/>
    <col min="12545" max="12545" width="4.625" style="9" customWidth="1"/>
    <col min="12546" max="12551" width="2.625" style="9" customWidth="1"/>
    <col min="12552" max="12593" width="2.375" style="9" customWidth="1"/>
    <col min="12594" max="12633" width="2.625" style="9" customWidth="1"/>
    <col min="12634" max="12800" width="9" style="9"/>
    <col min="12801" max="12801" width="4.625" style="9" customWidth="1"/>
    <col min="12802" max="12807" width="2.625" style="9" customWidth="1"/>
    <col min="12808" max="12849" width="2.375" style="9" customWidth="1"/>
    <col min="12850" max="12889" width="2.625" style="9" customWidth="1"/>
    <col min="12890" max="13056" width="9" style="9"/>
    <col min="13057" max="13057" width="4.625" style="9" customWidth="1"/>
    <col min="13058" max="13063" width="2.625" style="9" customWidth="1"/>
    <col min="13064" max="13105" width="2.375" style="9" customWidth="1"/>
    <col min="13106" max="13145" width="2.625" style="9" customWidth="1"/>
    <col min="13146" max="13312" width="9" style="9"/>
    <col min="13313" max="13313" width="4.625" style="9" customWidth="1"/>
    <col min="13314" max="13319" width="2.625" style="9" customWidth="1"/>
    <col min="13320" max="13361" width="2.375" style="9" customWidth="1"/>
    <col min="13362" max="13401" width="2.625" style="9" customWidth="1"/>
    <col min="13402" max="13568" width="9" style="9"/>
    <col min="13569" max="13569" width="4.625" style="9" customWidth="1"/>
    <col min="13570" max="13575" width="2.625" style="9" customWidth="1"/>
    <col min="13576" max="13617" width="2.375" style="9" customWidth="1"/>
    <col min="13618" max="13657" width="2.625" style="9" customWidth="1"/>
    <col min="13658" max="13824" width="9" style="9"/>
    <col min="13825" max="13825" width="4.625" style="9" customWidth="1"/>
    <col min="13826" max="13831" width="2.625" style="9" customWidth="1"/>
    <col min="13832" max="13873" width="2.375" style="9" customWidth="1"/>
    <col min="13874" max="13913" width="2.625" style="9" customWidth="1"/>
    <col min="13914" max="14080" width="9" style="9"/>
    <col min="14081" max="14081" width="4.625" style="9" customWidth="1"/>
    <col min="14082" max="14087" width="2.625" style="9" customWidth="1"/>
    <col min="14088" max="14129" width="2.375" style="9" customWidth="1"/>
    <col min="14130" max="14169" width="2.625" style="9" customWidth="1"/>
    <col min="14170" max="14336" width="9" style="9"/>
    <col min="14337" max="14337" width="4.625" style="9" customWidth="1"/>
    <col min="14338" max="14343" width="2.625" style="9" customWidth="1"/>
    <col min="14344" max="14385" width="2.375" style="9" customWidth="1"/>
    <col min="14386" max="14425" width="2.625" style="9" customWidth="1"/>
    <col min="14426" max="14592" width="9" style="9"/>
    <col min="14593" max="14593" width="4.625" style="9" customWidth="1"/>
    <col min="14594" max="14599" width="2.625" style="9" customWidth="1"/>
    <col min="14600" max="14641" width="2.375" style="9" customWidth="1"/>
    <col min="14642" max="14681" width="2.625" style="9" customWidth="1"/>
    <col min="14682" max="14848" width="9" style="9"/>
    <col min="14849" max="14849" width="4.625" style="9" customWidth="1"/>
    <col min="14850" max="14855" width="2.625" style="9" customWidth="1"/>
    <col min="14856" max="14897" width="2.375" style="9" customWidth="1"/>
    <col min="14898" max="14937" width="2.625" style="9" customWidth="1"/>
    <col min="14938" max="15104" width="9" style="9"/>
    <col min="15105" max="15105" width="4.625" style="9" customWidth="1"/>
    <col min="15106" max="15111" width="2.625" style="9" customWidth="1"/>
    <col min="15112" max="15153" width="2.375" style="9" customWidth="1"/>
    <col min="15154" max="15193" width="2.625" style="9" customWidth="1"/>
    <col min="15194" max="15360" width="9" style="9"/>
    <col min="15361" max="15361" width="4.625" style="9" customWidth="1"/>
    <col min="15362" max="15367" width="2.625" style="9" customWidth="1"/>
    <col min="15368" max="15409" width="2.375" style="9" customWidth="1"/>
    <col min="15410" max="15449" width="2.625" style="9" customWidth="1"/>
    <col min="15450" max="15616" width="9" style="9"/>
    <col min="15617" max="15617" width="4.625" style="9" customWidth="1"/>
    <col min="15618" max="15623" width="2.625" style="9" customWidth="1"/>
    <col min="15624" max="15665" width="2.375" style="9" customWidth="1"/>
    <col min="15666" max="15705" width="2.625" style="9" customWidth="1"/>
    <col min="15706" max="15872" width="9" style="9"/>
    <col min="15873" max="15873" width="4.625" style="9" customWidth="1"/>
    <col min="15874" max="15879" width="2.625" style="9" customWidth="1"/>
    <col min="15880" max="15921" width="2.375" style="9" customWidth="1"/>
    <col min="15922" max="15961" width="2.625" style="9" customWidth="1"/>
    <col min="15962" max="16128" width="9" style="9"/>
    <col min="16129" max="16129" width="4.625" style="9" customWidth="1"/>
    <col min="16130" max="16135" width="2.625" style="9" customWidth="1"/>
    <col min="16136" max="16177" width="2.375" style="9" customWidth="1"/>
    <col min="16178" max="16217" width="2.625" style="9" customWidth="1"/>
    <col min="16218" max="16384" width="9" style="9"/>
  </cols>
  <sheetData>
    <row r="1" spans="1:73" ht="15" customHeight="1" x14ac:dyDescent="0.4">
      <c r="A1" s="183" t="s">
        <v>180</v>
      </c>
      <c r="AJ1" s="1428"/>
      <c r="AK1" s="1428"/>
      <c r="AL1" s="1428"/>
      <c r="AM1" s="1428"/>
      <c r="AN1" s="1428"/>
      <c r="AO1" s="1428"/>
      <c r="AP1" s="1428"/>
      <c r="AQ1" s="1428"/>
      <c r="AR1" s="1428"/>
      <c r="AS1" s="1428"/>
      <c r="AT1" s="1428"/>
      <c r="AU1" s="1428"/>
      <c r="AV1" s="1428"/>
      <c r="AW1" s="1428"/>
      <c r="AX1" s="1428"/>
      <c r="AY1" s="1428"/>
      <c r="AZ1" s="1428"/>
      <c r="BA1" s="1428"/>
      <c r="BB1" s="1428"/>
    </row>
    <row r="2" spans="1:73" ht="15" customHeight="1" x14ac:dyDescent="0.4">
      <c r="A2" s="184" t="s">
        <v>805</v>
      </c>
      <c r="F2" s="185"/>
      <c r="G2" s="185"/>
      <c r="H2" s="185"/>
      <c r="I2" s="185"/>
      <c r="J2" s="185"/>
      <c r="K2" s="185"/>
      <c r="L2" s="185"/>
      <c r="M2" s="185"/>
      <c r="N2" s="185"/>
      <c r="O2" s="185"/>
      <c r="P2" s="185"/>
      <c r="Q2" s="185"/>
      <c r="R2" s="185"/>
      <c r="S2" s="185"/>
      <c r="T2" s="185"/>
      <c r="U2" s="185"/>
      <c r="V2" s="185"/>
      <c r="W2" s="185"/>
      <c r="X2" s="185"/>
      <c r="Y2" s="185"/>
      <c r="Z2" s="185"/>
      <c r="AA2" s="185"/>
      <c r="AB2" s="185"/>
      <c r="AJ2" s="1428"/>
      <c r="AK2" s="1428"/>
      <c r="AL2" s="1428"/>
      <c r="AM2" s="1428"/>
      <c r="AN2" s="1428"/>
      <c r="AO2" s="1428"/>
      <c r="AP2" s="1428"/>
      <c r="AQ2" s="1428"/>
      <c r="AR2" s="1428"/>
      <c r="AS2" s="1428"/>
      <c r="AT2" s="1428"/>
      <c r="AU2" s="1428"/>
      <c r="AV2" s="1428"/>
      <c r="AW2" s="1428"/>
      <c r="AX2" s="1428"/>
      <c r="AY2" s="1428"/>
      <c r="AZ2" s="1428"/>
      <c r="BA2" s="1428"/>
      <c r="BB2" s="1428"/>
    </row>
    <row r="3" spans="1:73" ht="15" customHeight="1" x14ac:dyDescent="0.4">
      <c r="F3" s="185"/>
      <c r="G3" s="185"/>
      <c r="H3" s="185"/>
      <c r="I3" s="185"/>
      <c r="J3" s="185"/>
      <c r="K3" s="185"/>
      <c r="L3" s="185"/>
      <c r="M3" s="185"/>
      <c r="N3" s="185"/>
      <c r="O3" s="185"/>
      <c r="P3" s="185"/>
      <c r="Q3" s="185"/>
      <c r="R3" s="185"/>
      <c r="S3" s="185"/>
      <c r="T3" s="185"/>
      <c r="U3" s="185"/>
      <c r="V3" s="185"/>
      <c r="W3" s="185"/>
      <c r="X3" s="185"/>
      <c r="Y3" s="185"/>
      <c r="Z3" s="185"/>
      <c r="AA3" s="185"/>
      <c r="AB3" s="185"/>
    </row>
    <row r="4" spans="1:73" ht="15" customHeight="1" x14ac:dyDescent="0.4">
      <c r="A4" s="1429" t="s">
        <v>915</v>
      </c>
      <c r="B4" s="1429"/>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c r="AZ4" s="1429"/>
      <c r="BA4" s="1429"/>
      <c r="BB4" s="1429"/>
      <c r="BC4" s="1429"/>
      <c r="BD4" s="1429"/>
      <c r="BE4" s="1429"/>
    </row>
    <row r="5" spans="1:73" ht="15" customHeight="1" thickBot="1" x14ac:dyDescent="0.45">
      <c r="A5" s="1430" t="s">
        <v>276</v>
      </c>
      <c r="B5" s="1431"/>
      <c r="C5" s="1431"/>
      <c r="D5" s="1431"/>
      <c r="E5" s="1431"/>
      <c r="F5" s="1431"/>
      <c r="G5" s="1432"/>
      <c r="H5" s="1437" t="s">
        <v>796</v>
      </c>
      <c r="I5" s="1438"/>
      <c r="J5" s="1438"/>
      <c r="K5" s="1438"/>
      <c r="L5" s="1438"/>
      <c r="M5" s="1438"/>
      <c r="N5" s="1439"/>
      <c r="O5" s="1437" t="s">
        <v>797</v>
      </c>
      <c r="P5" s="1438"/>
      <c r="Q5" s="1438"/>
      <c r="R5" s="1438"/>
      <c r="S5" s="1438"/>
      <c r="T5" s="1438"/>
      <c r="U5" s="1439"/>
      <c r="V5" s="1437" t="s">
        <v>798</v>
      </c>
      <c r="W5" s="1438"/>
      <c r="X5" s="1438"/>
      <c r="Y5" s="1438"/>
      <c r="Z5" s="1438"/>
      <c r="AA5" s="1438"/>
      <c r="AB5" s="1439"/>
      <c r="AC5" s="1437" t="s">
        <v>799</v>
      </c>
      <c r="AD5" s="1438"/>
      <c r="AE5" s="1438"/>
      <c r="AF5" s="1438"/>
      <c r="AG5" s="1438"/>
      <c r="AH5" s="1438"/>
      <c r="AI5" s="1439"/>
      <c r="AJ5" s="1437" t="s">
        <v>800</v>
      </c>
      <c r="AK5" s="1438"/>
      <c r="AL5" s="1439"/>
      <c r="AM5" s="1440" t="s">
        <v>806</v>
      </c>
      <c r="AN5" s="1441"/>
      <c r="AO5" s="1442"/>
      <c r="AP5" s="1443" t="s">
        <v>237</v>
      </c>
      <c r="AQ5" s="1443"/>
      <c r="AR5" s="1443"/>
      <c r="AS5" s="1440"/>
      <c r="AT5" s="1440"/>
      <c r="AU5" s="1444" t="s">
        <v>275</v>
      </c>
      <c r="AV5" s="1444"/>
      <c r="AW5" s="1444"/>
      <c r="AX5" s="1440" t="s">
        <v>804</v>
      </c>
      <c r="AY5" s="1440"/>
      <c r="AZ5" s="1440"/>
      <c r="BA5" s="1440"/>
      <c r="BB5" s="1440"/>
      <c r="BC5" s="1441" t="s">
        <v>235</v>
      </c>
      <c r="BD5" s="1446"/>
      <c r="BE5" s="1446"/>
      <c r="BF5" s="1446"/>
      <c r="BG5" s="1446"/>
      <c r="BH5" s="1446"/>
      <c r="BI5" s="1446"/>
      <c r="BJ5" s="1446"/>
      <c r="BK5" s="1443"/>
      <c r="BL5" s="1441" t="s">
        <v>273</v>
      </c>
      <c r="BM5" s="1446"/>
      <c r="BN5" s="1446"/>
      <c r="BO5" s="1446"/>
      <c r="BP5" s="1446"/>
      <c r="BQ5" s="1446"/>
      <c r="BR5" s="1446"/>
      <c r="BS5" s="1446"/>
      <c r="BT5" s="1443"/>
    </row>
    <row r="6" spans="1:73" ht="15" customHeight="1" x14ac:dyDescent="0.4">
      <c r="A6" s="1433"/>
      <c r="B6" s="1434"/>
      <c r="C6" s="1434"/>
      <c r="D6" s="1434"/>
      <c r="E6" s="1434"/>
      <c r="F6" s="1434"/>
      <c r="G6" s="1434"/>
      <c r="H6" s="1455" t="s">
        <v>272</v>
      </c>
      <c r="I6" s="1447" t="s">
        <v>271</v>
      </c>
      <c r="J6" s="1447" t="s">
        <v>270</v>
      </c>
      <c r="K6" s="1447" t="s">
        <v>269</v>
      </c>
      <c r="L6" s="1447" t="s">
        <v>268</v>
      </c>
      <c r="M6" s="1447" t="s">
        <v>267</v>
      </c>
      <c r="N6" s="1449" t="s">
        <v>266</v>
      </c>
      <c r="O6" s="1451" t="s">
        <v>265</v>
      </c>
      <c r="P6" s="1447" t="s">
        <v>264</v>
      </c>
      <c r="Q6" s="1447" t="s">
        <v>263</v>
      </c>
      <c r="R6" s="1447" t="s">
        <v>262</v>
      </c>
      <c r="S6" s="1447" t="s">
        <v>261</v>
      </c>
      <c r="T6" s="1447" t="s">
        <v>260</v>
      </c>
      <c r="U6" s="1453" t="s">
        <v>259</v>
      </c>
      <c r="V6" s="1457" t="s">
        <v>258</v>
      </c>
      <c r="W6" s="1447" t="s">
        <v>257</v>
      </c>
      <c r="X6" s="1447" t="s">
        <v>256</v>
      </c>
      <c r="Y6" s="1447" t="s">
        <v>255</v>
      </c>
      <c r="Z6" s="1447" t="s">
        <v>254</v>
      </c>
      <c r="AA6" s="1447" t="s">
        <v>253</v>
      </c>
      <c r="AB6" s="1449" t="s">
        <v>252</v>
      </c>
      <c r="AC6" s="1451" t="s">
        <v>251</v>
      </c>
      <c r="AD6" s="1447" t="s">
        <v>250</v>
      </c>
      <c r="AE6" s="1447" t="s">
        <v>249</v>
      </c>
      <c r="AF6" s="1447" t="s">
        <v>248</v>
      </c>
      <c r="AG6" s="1447" t="s">
        <v>247</v>
      </c>
      <c r="AH6" s="1447" t="s">
        <v>246</v>
      </c>
      <c r="AI6" s="1453" t="s">
        <v>245</v>
      </c>
      <c r="AJ6" s="1457" t="s">
        <v>244</v>
      </c>
      <c r="AK6" s="1447" t="s">
        <v>243</v>
      </c>
      <c r="AL6" s="1475" t="s">
        <v>242</v>
      </c>
      <c r="AM6" s="1443"/>
      <c r="AN6" s="1441"/>
      <c r="AO6" s="1442"/>
      <c r="AP6" s="1443"/>
      <c r="AQ6" s="1443"/>
      <c r="AR6" s="1443"/>
      <c r="AS6" s="1440"/>
      <c r="AT6" s="1440"/>
      <c r="AU6" s="1445"/>
      <c r="AV6" s="1445"/>
      <c r="AW6" s="1445"/>
      <c r="AX6" s="1440"/>
      <c r="AY6" s="1440"/>
      <c r="AZ6" s="1440"/>
      <c r="BA6" s="1440"/>
      <c r="BB6" s="1440"/>
      <c r="BC6" s="1477" t="str">
        <f>AE20</f>
        <v>Ａ</v>
      </c>
      <c r="BD6" s="1460" t="str">
        <f>AE21</f>
        <v>Ｂ</v>
      </c>
      <c r="BE6" s="1461" t="str">
        <f>AE22</f>
        <v>Ｃ</v>
      </c>
      <c r="BF6" s="1460" t="str">
        <f>AM20</f>
        <v>Ｄ</v>
      </c>
      <c r="BG6" s="1460" t="str">
        <f>AM21</f>
        <v>Ｅ</v>
      </c>
      <c r="BH6" s="1460" t="str">
        <f>AM22</f>
        <v>Ｆ</v>
      </c>
      <c r="BI6" s="1460" t="str">
        <f>AU20</f>
        <v>Ｇ</v>
      </c>
      <c r="BJ6" s="1460" t="str">
        <f>AU21</f>
        <v>Ｈ</v>
      </c>
      <c r="BK6" s="1459" t="str">
        <f>AU22</f>
        <v>Ｉ</v>
      </c>
      <c r="BL6" s="1477" t="str">
        <f t="shared" ref="BL6:BT6" si="0">BC6</f>
        <v>Ａ</v>
      </c>
      <c r="BM6" s="1460" t="str">
        <f t="shared" si="0"/>
        <v>Ｂ</v>
      </c>
      <c r="BN6" s="1460" t="str">
        <f t="shared" si="0"/>
        <v>Ｃ</v>
      </c>
      <c r="BO6" s="1460" t="str">
        <f t="shared" si="0"/>
        <v>Ｄ</v>
      </c>
      <c r="BP6" s="1460" t="str">
        <f t="shared" si="0"/>
        <v>Ｅ</v>
      </c>
      <c r="BQ6" s="1460" t="str">
        <f t="shared" si="0"/>
        <v>Ｆ</v>
      </c>
      <c r="BR6" s="1460" t="str">
        <f t="shared" si="0"/>
        <v>Ｇ</v>
      </c>
      <c r="BS6" s="1460" t="str">
        <f t="shared" si="0"/>
        <v>Ｈ</v>
      </c>
      <c r="BT6" s="1459" t="str">
        <f t="shared" si="0"/>
        <v>Ｉ</v>
      </c>
      <c r="BU6" s="186" t="str">
        <f>AE20</f>
        <v>Ａ</v>
      </c>
    </row>
    <row r="7" spans="1:73" ht="15" customHeight="1" x14ac:dyDescent="0.4">
      <c r="A7" s="1433"/>
      <c r="B7" s="1434"/>
      <c r="C7" s="1434"/>
      <c r="D7" s="1434"/>
      <c r="E7" s="1434"/>
      <c r="F7" s="1434"/>
      <c r="G7" s="1434"/>
      <c r="H7" s="1456"/>
      <c r="I7" s="1448"/>
      <c r="J7" s="1448"/>
      <c r="K7" s="1448"/>
      <c r="L7" s="1448"/>
      <c r="M7" s="1448"/>
      <c r="N7" s="1450"/>
      <c r="O7" s="1452"/>
      <c r="P7" s="1448"/>
      <c r="Q7" s="1448"/>
      <c r="R7" s="1448"/>
      <c r="S7" s="1448"/>
      <c r="T7" s="1448"/>
      <c r="U7" s="1454"/>
      <c r="V7" s="1458"/>
      <c r="W7" s="1448"/>
      <c r="X7" s="1448"/>
      <c r="Y7" s="1448"/>
      <c r="Z7" s="1448"/>
      <c r="AA7" s="1448"/>
      <c r="AB7" s="1450"/>
      <c r="AC7" s="1452"/>
      <c r="AD7" s="1448"/>
      <c r="AE7" s="1448"/>
      <c r="AF7" s="1448"/>
      <c r="AG7" s="1448"/>
      <c r="AH7" s="1448"/>
      <c r="AI7" s="1454"/>
      <c r="AJ7" s="1458"/>
      <c r="AK7" s="1448"/>
      <c r="AL7" s="1476"/>
      <c r="AM7" s="1443"/>
      <c r="AN7" s="1441"/>
      <c r="AO7" s="1442"/>
      <c r="AP7" s="1443"/>
      <c r="AQ7" s="1443"/>
      <c r="AR7" s="1443"/>
      <c r="AS7" s="1440"/>
      <c r="AT7" s="1440"/>
      <c r="AU7" s="1479" t="s">
        <v>241</v>
      </c>
      <c r="AV7" s="1480"/>
      <c r="AW7" s="1481"/>
      <c r="AX7" s="1440"/>
      <c r="AY7" s="1440"/>
      <c r="AZ7" s="1440"/>
      <c r="BA7" s="1440"/>
      <c r="BB7" s="1440"/>
      <c r="BC7" s="1477"/>
      <c r="BD7" s="1460"/>
      <c r="BE7" s="1461"/>
      <c r="BF7" s="1460"/>
      <c r="BG7" s="1460"/>
      <c r="BH7" s="1460"/>
      <c r="BI7" s="1460"/>
      <c r="BJ7" s="1460"/>
      <c r="BK7" s="1459"/>
      <c r="BL7" s="1477"/>
      <c r="BM7" s="1460"/>
      <c r="BN7" s="1460"/>
      <c r="BO7" s="1460"/>
      <c r="BP7" s="1460"/>
      <c r="BQ7" s="1460"/>
      <c r="BR7" s="1460"/>
      <c r="BS7" s="1460"/>
      <c r="BT7" s="1459"/>
      <c r="BU7" s="186" t="str">
        <f>AE21</f>
        <v>Ｂ</v>
      </c>
    </row>
    <row r="8" spans="1:73" ht="15" customHeight="1" x14ac:dyDescent="0.4">
      <c r="A8" s="1435"/>
      <c r="B8" s="1436"/>
      <c r="C8" s="1436"/>
      <c r="D8" s="1436"/>
      <c r="E8" s="1436"/>
      <c r="F8" s="1436"/>
      <c r="G8" s="1436"/>
      <c r="H8" s="221" t="s">
        <v>53</v>
      </c>
      <c r="I8" s="222" t="s">
        <v>302</v>
      </c>
      <c r="J8" s="222" t="s">
        <v>301</v>
      </c>
      <c r="K8" s="222" t="s">
        <v>307</v>
      </c>
      <c r="L8" s="222" t="s">
        <v>306</v>
      </c>
      <c r="M8" s="222" t="s">
        <v>305</v>
      </c>
      <c r="N8" s="223" t="s">
        <v>304</v>
      </c>
      <c r="O8" s="224" t="s">
        <v>303</v>
      </c>
      <c r="P8" s="222" t="s">
        <v>302</v>
      </c>
      <c r="Q8" s="222" t="s">
        <v>301</v>
      </c>
      <c r="R8" s="222" t="s">
        <v>307</v>
      </c>
      <c r="S8" s="222" t="s">
        <v>306</v>
      </c>
      <c r="T8" s="222" t="s">
        <v>305</v>
      </c>
      <c r="U8" s="225" t="s">
        <v>304</v>
      </c>
      <c r="V8" s="226" t="s">
        <v>303</v>
      </c>
      <c r="W8" s="222" t="s">
        <v>302</v>
      </c>
      <c r="X8" s="222" t="s">
        <v>301</v>
      </c>
      <c r="Y8" s="222" t="s">
        <v>307</v>
      </c>
      <c r="Z8" s="222" t="s">
        <v>306</v>
      </c>
      <c r="AA8" s="222" t="s">
        <v>305</v>
      </c>
      <c r="AB8" s="223" t="s">
        <v>304</v>
      </c>
      <c r="AC8" s="224" t="s">
        <v>303</v>
      </c>
      <c r="AD8" s="222" t="s">
        <v>302</v>
      </c>
      <c r="AE8" s="222" t="s">
        <v>301</v>
      </c>
      <c r="AF8" s="222" t="s">
        <v>307</v>
      </c>
      <c r="AG8" s="222" t="s">
        <v>306</v>
      </c>
      <c r="AH8" s="222" t="s">
        <v>305</v>
      </c>
      <c r="AI8" s="225" t="s">
        <v>304</v>
      </c>
      <c r="AJ8" s="226" t="s">
        <v>303</v>
      </c>
      <c r="AK8" s="227" t="s">
        <v>302</v>
      </c>
      <c r="AL8" s="228" t="s">
        <v>301</v>
      </c>
      <c r="AM8" s="1443"/>
      <c r="AN8" s="1441"/>
      <c r="AO8" s="1442"/>
      <c r="AP8" s="1443"/>
      <c r="AQ8" s="1443"/>
      <c r="AR8" s="1443"/>
      <c r="AS8" s="1440"/>
      <c r="AT8" s="1440"/>
      <c r="AU8" s="1482"/>
      <c r="AV8" s="1483"/>
      <c r="AW8" s="1484"/>
      <c r="AX8" s="1440"/>
      <c r="AY8" s="1440"/>
      <c r="AZ8" s="1440"/>
      <c r="BA8" s="1440"/>
      <c r="BB8" s="1440"/>
      <c r="BC8" s="1477"/>
      <c r="BD8" s="1460"/>
      <c r="BE8" s="1461"/>
      <c r="BF8" s="1460"/>
      <c r="BG8" s="1460"/>
      <c r="BH8" s="1460"/>
      <c r="BI8" s="1460"/>
      <c r="BJ8" s="1460"/>
      <c r="BK8" s="1459"/>
      <c r="BL8" s="1477"/>
      <c r="BM8" s="1460"/>
      <c r="BN8" s="1460"/>
      <c r="BO8" s="1460"/>
      <c r="BP8" s="1460"/>
      <c r="BQ8" s="1460"/>
      <c r="BR8" s="1460"/>
      <c r="BS8" s="1460"/>
      <c r="BT8" s="1459"/>
      <c r="BU8" s="186" t="str">
        <f>AE22</f>
        <v>Ｃ</v>
      </c>
    </row>
    <row r="9" spans="1:73" ht="15" customHeight="1" x14ac:dyDescent="0.4">
      <c r="A9" s="229" t="s">
        <v>138</v>
      </c>
      <c r="B9" s="1463" t="s">
        <v>300</v>
      </c>
      <c r="C9" s="1463"/>
      <c r="D9" s="1463"/>
      <c r="E9" s="1463"/>
      <c r="F9" s="1463"/>
      <c r="G9" s="1464"/>
      <c r="H9" s="1465" t="s">
        <v>231</v>
      </c>
      <c r="I9" s="1462" t="s">
        <v>231</v>
      </c>
      <c r="J9" s="1462"/>
      <c r="K9" s="1462" t="s">
        <v>231</v>
      </c>
      <c r="L9" s="1462" t="s">
        <v>231</v>
      </c>
      <c r="M9" s="1462" t="s">
        <v>231</v>
      </c>
      <c r="N9" s="1474"/>
      <c r="O9" s="1473" t="s">
        <v>288</v>
      </c>
      <c r="P9" s="1462" t="s">
        <v>288</v>
      </c>
      <c r="Q9" s="1462"/>
      <c r="R9" s="1462" t="s">
        <v>288</v>
      </c>
      <c r="S9" s="1462" t="s">
        <v>288</v>
      </c>
      <c r="T9" s="1462" t="s">
        <v>288</v>
      </c>
      <c r="U9" s="1478"/>
      <c r="V9" s="1493" t="s">
        <v>288</v>
      </c>
      <c r="W9" s="1462" t="s">
        <v>288</v>
      </c>
      <c r="X9" s="1462"/>
      <c r="Y9" s="1462" t="s">
        <v>288</v>
      </c>
      <c r="Z9" s="1462" t="s">
        <v>288</v>
      </c>
      <c r="AA9" s="1462" t="s">
        <v>288</v>
      </c>
      <c r="AB9" s="1474"/>
      <c r="AC9" s="1473" t="s">
        <v>288</v>
      </c>
      <c r="AD9" s="1462" t="s">
        <v>288</v>
      </c>
      <c r="AE9" s="1462"/>
      <c r="AF9" s="1462" t="s">
        <v>288</v>
      </c>
      <c r="AG9" s="1462" t="s">
        <v>288</v>
      </c>
      <c r="AH9" s="1462" t="s">
        <v>288</v>
      </c>
      <c r="AI9" s="1478"/>
      <c r="AJ9" s="1493" t="s">
        <v>288</v>
      </c>
      <c r="AK9" s="1462" t="s">
        <v>288</v>
      </c>
      <c r="AL9" s="1488"/>
      <c r="AM9" s="1391">
        <f>SUM(BL9:BT10)</f>
        <v>176</v>
      </c>
      <c r="AN9" s="1384"/>
      <c r="AO9" s="1489"/>
      <c r="AP9" s="1490" t="s">
        <v>150</v>
      </c>
      <c r="AQ9" s="1490"/>
      <c r="AR9" s="1490"/>
      <c r="AS9" s="1491"/>
      <c r="AT9" s="1491"/>
      <c r="AU9" s="1492" t="s">
        <v>807</v>
      </c>
      <c r="AV9" s="1492"/>
      <c r="AW9" s="1492"/>
      <c r="AX9" s="1467"/>
      <c r="AY9" s="1468"/>
      <c r="AZ9" s="1468"/>
      <c r="BA9" s="1468"/>
      <c r="BB9" s="1469"/>
      <c r="BC9" s="1473">
        <f t="shared" ref="BC9:BK9" si="1">COUNTIF($H9:$AL10,BC$6)</f>
        <v>22</v>
      </c>
      <c r="BD9" s="1462">
        <f t="shared" si="1"/>
        <v>0</v>
      </c>
      <c r="BE9" s="1462">
        <f t="shared" si="1"/>
        <v>0</v>
      </c>
      <c r="BF9" s="1462">
        <f t="shared" si="1"/>
        <v>0</v>
      </c>
      <c r="BG9" s="1462">
        <f t="shared" si="1"/>
        <v>0</v>
      </c>
      <c r="BH9" s="1462">
        <f t="shared" si="1"/>
        <v>0</v>
      </c>
      <c r="BI9" s="1462">
        <f t="shared" si="1"/>
        <v>0</v>
      </c>
      <c r="BJ9" s="1462">
        <f t="shared" si="1"/>
        <v>0</v>
      </c>
      <c r="BK9" s="1478">
        <f t="shared" si="1"/>
        <v>0</v>
      </c>
      <c r="BL9" s="1473">
        <f t="shared" ref="BL9:BT9" si="2">BC9*BC$20*24</f>
        <v>176</v>
      </c>
      <c r="BM9" s="1462">
        <f t="shared" si="2"/>
        <v>0</v>
      </c>
      <c r="BN9" s="1462">
        <f t="shared" si="2"/>
        <v>0</v>
      </c>
      <c r="BO9" s="1462">
        <f t="shared" si="2"/>
        <v>0</v>
      </c>
      <c r="BP9" s="1462">
        <f t="shared" si="2"/>
        <v>0</v>
      </c>
      <c r="BQ9" s="1462">
        <f t="shared" si="2"/>
        <v>0</v>
      </c>
      <c r="BR9" s="1462">
        <f t="shared" si="2"/>
        <v>0</v>
      </c>
      <c r="BS9" s="1462">
        <f t="shared" si="2"/>
        <v>0</v>
      </c>
      <c r="BT9" s="1478">
        <f t="shared" si="2"/>
        <v>0</v>
      </c>
      <c r="BU9" s="186" t="str">
        <f>AM20</f>
        <v>Ｄ</v>
      </c>
    </row>
    <row r="10" spans="1:73" ht="15" customHeight="1" x14ac:dyDescent="0.4">
      <c r="A10" s="230" t="s">
        <v>177</v>
      </c>
      <c r="B10" s="1485" t="s">
        <v>299</v>
      </c>
      <c r="C10" s="1485"/>
      <c r="D10" s="1485"/>
      <c r="E10" s="1485"/>
      <c r="F10" s="1485"/>
      <c r="G10" s="1486"/>
      <c r="H10" s="1466"/>
      <c r="I10" s="1462"/>
      <c r="J10" s="1462"/>
      <c r="K10" s="1462"/>
      <c r="L10" s="1462"/>
      <c r="M10" s="1462"/>
      <c r="N10" s="1474"/>
      <c r="O10" s="1473"/>
      <c r="P10" s="1462"/>
      <c r="Q10" s="1462"/>
      <c r="R10" s="1462"/>
      <c r="S10" s="1462"/>
      <c r="T10" s="1462"/>
      <c r="U10" s="1478"/>
      <c r="V10" s="1493"/>
      <c r="W10" s="1462"/>
      <c r="X10" s="1462"/>
      <c r="Y10" s="1462"/>
      <c r="Z10" s="1462"/>
      <c r="AA10" s="1462"/>
      <c r="AB10" s="1474"/>
      <c r="AC10" s="1473"/>
      <c r="AD10" s="1462"/>
      <c r="AE10" s="1462"/>
      <c r="AF10" s="1462"/>
      <c r="AG10" s="1462"/>
      <c r="AH10" s="1462"/>
      <c r="AI10" s="1478"/>
      <c r="AJ10" s="1493"/>
      <c r="AK10" s="1462"/>
      <c r="AL10" s="1488"/>
      <c r="AM10" s="1391"/>
      <c r="AN10" s="1384"/>
      <c r="AO10" s="1489"/>
      <c r="AP10" s="1490"/>
      <c r="AQ10" s="1490"/>
      <c r="AR10" s="1490"/>
      <c r="AS10" s="1491"/>
      <c r="AT10" s="1491"/>
      <c r="AU10" s="1487" t="s">
        <v>808</v>
      </c>
      <c r="AV10" s="1487"/>
      <c r="AW10" s="1487"/>
      <c r="AX10" s="1470"/>
      <c r="AY10" s="1471"/>
      <c r="AZ10" s="1471"/>
      <c r="BA10" s="1471"/>
      <c r="BB10" s="1472"/>
      <c r="BC10" s="1473"/>
      <c r="BD10" s="1462"/>
      <c r="BE10" s="1462"/>
      <c r="BF10" s="1462"/>
      <c r="BG10" s="1462"/>
      <c r="BH10" s="1462"/>
      <c r="BI10" s="1462"/>
      <c r="BJ10" s="1462"/>
      <c r="BK10" s="1478"/>
      <c r="BL10" s="1473"/>
      <c r="BM10" s="1462"/>
      <c r="BN10" s="1462"/>
      <c r="BO10" s="1462"/>
      <c r="BP10" s="1462"/>
      <c r="BQ10" s="1462"/>
      <c r="BR10" s="1462"/>
      <c r="BS10" s="1462"/>
      <c r="BT10" s="1478"/>
      <c r="BU10" s="186" t="str">
        <f>AM21</f>
        <v>Ｅ</v>
      </c>
    </row>
    <row r="11" spans="1:73" ht="15" customHeight="1" x14ac:dyDescent="0.4">
      <c r="A11" s="229" t="s">
        <v>138</v>
      </c>
      <c r="B11" s="1463" t="s">
        <v>298</v>
      </c>
      <c r="C11" s="1463"/>
      <c r="D11" s="1463"/>
      <c r="E11" s="1463"/>
      <c r="F11" s="1463"/>
      <c r="G11" s="1464"/>
      <c r="H11" s="1466"/>
      <c r="I11" s="1462" t="s">
        <v>231</v>
      </c>
      <c r="J11" s="1462" t="s">
        <v>231</v>
      </c>
      <c r="K11" s="1462" t="s">
        <v>231</v>
      </c>
      <c r="L11" s="1462"/>
      <c r="M11" s="1462" t="s">
        <v>231</v>
      </c>
      <c r="N11" s="1474" t="s">
        <v>231</v>
      </c>
      <c r="O11" s="1473"/>
      <c r="P11" s="1462" t="s">
        <v>288</v>
      </c>
      <c r="Q11" s="1462" t="s">
        <v>288</v>
      </c>
      <c r="R11" s="1462" t="s">
        <v>288</v>
      </c>
      <c r="S11" s="1462"/>
      <c r="T11" s="1462" t="s">
        <v>288</v>
      </c>
      <c r="U11" s="1478" t="s">
        <v>288</v>
      </c>
      <c r="V11" s="1493"/>
      <c r="W11" s="1462" t="s">
        <v>288</v>
      </c>
      <c r="X11" s="1462" t="s">
        <v>288</v>
      </c>
      <c r="Y11" s="1462" t="s">
        <v>288</v>
      </c>
      <c r="Z11" s="1462"/>
      <c r="AA11" s="1462" t="s">
        <v>288</v>
      </c>
      <c r="AB11" s="1474" t="s">
        <v>288</v>
      </c>
      <c r="AC11" s="1473"/>
      <c r="AD11" s="1462" t="s">
        <v>288</v>
      </c>
      <c r="AE11" s="1462" t="s">
        <v>288</v>
      </c>
      <c r="AF11" s="1462" t="s">
        <v>288</v>
      </c>
      <c r="AG11" s="1462"/>
      <c r="AH11" s="1462" t="s">
        <v>288</v>
      </c>
      <c r="AI11" s="1478" t="s">
        <v>288</v>
      </c>
      <c r="AJ11" s="1493"/>
      <c r="AK11" s="1462" t="s">
        <v>288</v>
      </c>
      <c r="AL11" s="1488" t="s">
        <v>288</v>
      </c>
      <c r="AM11" s="1391">
        <f>SUM(BL11:BT12)</f>
        <v>176</v>
      </c>
      <c r="AN11" s="1384"/>
      <c r="AO11" s="1489"/>
      <c r="AP11" s="1490" t="s">
        <v>150</v>
      </c>
      <c r="AQ11" s="1490"/>
      <c r="AR11" s="1490"/>
      <c r="AS11" s="1491"/>
      <c r="AT11" s="1491"/>
      <c r="AU11" s="1492" t="s">
        <v>807</v>
      </c>
      <c r="AV11" s="1492"/>
      <c r="AW11" s="1492"/>
      <c r="AX11" s="1467"/>
      <c r="AY11" s="1468"/>
      <c r="AZ11" s="1468"/>
      <c r="BA11" s="1468"/>
      <c r="BB11" s="1469"/>
      <c r="BC11" s="1473">
        <f t="shared" ref="BC11:BK11" si="3">COUNTIF($H11:$AL12,BC$6)</f>
        <v>22</v>
      </c>
      <c r="BD11" s="1462">
        <f t="shared" si="3"/>
        <v>0</v>
      </c>
      <c r="BE11" s="1462">
        <f t="shared" si="3"/>
        <v>0</v>
      </c>
      <c r="BF11" s="1462">
        <f t="shared" si="3"/>
        <v>0</v>
      </c>
      <c r="BG11" s="1462">
        <f t="shared" si="3"/>
        <v>0</v>
      </c>
      <c r="BH11" s="1462">
        <f t="shared" si="3"/>
        <v>0</v>
      </c>
      <c r="BI11" s="1462">
        <f t="shared" si="3"/>
        <v>0</v>
      </c>
      <c r="BJ11" s="1462">
        <f t="shared" si="3"/>
        <v>0</v>
      </c>
      <c r="BK11" s="1478">
        <f t="shared" si="3"/>
        <v>0</v>
      </c>
      <c r="BL11" s="1473">
        <f t="shared" ref="BL11:BT11" si="4">BC11*BC$20*24</f>
        <v>176</v>
      </c>
      <c r="BM11" s="1462">
        <f t="shared" si="4"/>
        <v>0</v>
      </c>
      <c r="BN11" s="1462">
        <f t="shared" si="4"/>
        <v>0</v>
      </c>
      <c r="BO11" s="1462">
        <f t="shared" si="4"/>
        <v>0</v>
      </c>
      <c r="BP11" s="1462">
        <f t="shared" si="4"/>
        <v>0</v>
      </c>
      <c r="BQ11" s="1462">
        <f t="shared" si="4"/>
        <v>0</v>
      </c>
      <c r="BR11" s="1462">
        <f t="shared" si="4"/>
        <v>0</v>
      </c>
      <c r="BS11" s="1462">
        <f t="shared" si="4"/>
        <v>0</v>
      </c>
      <c r="BT11" s="1478">
        <f t="shared" si="4"/>
        <v>0</v>
      </c>
      <c r="BU11" s="186" t="str">
        <f>AM22</f>
        <v>Ｆ</v>
      </c>
    </row>
    <row r="12" spans="1:73" ht="15" customHeight="1" x14ac:dyDescent="0.4">
      <c r="A12" s="230" t="s">
        <v>177</v>
      </c>
      <c r="B12" s="1485" t="s">
        <v>297</v>
      </c>
      <c r="C12" s="1485"/>
      <c r="D12" s="1485"/>
      <c r="E12" s="1485"/>
      <c r="F12" s="1485"/>
      <c r="G12" s="1486"/>
      <c r="H12" s="1466"/>
      <c r="I12" s="1462"/>
      <c r="J12" s="1462"/>
      <c r="K12" s="1462"/>
      <c r="L12" s="1462"/>
      <c r="M12" s="1462"/>
      <c r="N12" s="1474"/>
      <c r="O12" s="1473"/>
      <c r="P12" s="1462"/>
      <c r="Q12" s="1462"/>
      <c r="R12" s="1462"/>
      <c r="S12" s="1462"/>
      <c r="T12" s="1462"/>
      <c r="U12" s="1478"/>
      <c r="V12" s="1493"/>
      <c r="W12" s="1462"/>
      <c r="X12" s="1462"/>
      <c r="Y12" s="1462"/>
      <c r="Z12" s="1462"/>
      <c r="AA12" s="1462"/>
      <c r="AB12" s="1474"/>
      <c r="AC12" s="1473"/>
      <c r="AD12" s="1462"/>
      <c r="AE12" s="1462"/>
      <c r="AF12" s="1462"/>
      <c r="AG12" s="1462"/>
      <c r="AH12" s="1462"/>
      <c r="AI12" s="1478"/>
      <c r="AJ12" s="1493"/>
      <c r="AK12" s="1462"/>
      <c r="AL12" s="1488"/>
      <c r="AM12" s="1391"/>
      <c r="AN12" s="1384"/>
      <c r="AO12" s="1489"/>
      <c r="AP12" s="1490"/>
      <c r="AQ12" s="1490"/>
      <c r="AR12" s="1490"/>
      <c r="AS12" s="1491"/>
      <c r="AT12" s="1491"/>
      <c r="AU12" s="1487" t="s">
        <v>808</v>
      </c>
      <c r="AV12" s="1487"/>
      <c r="AW12" s="1487"/>
      <c r="AX12" s="1470"/>
      <c r="AY12" s="1471"/>
      <c r="AZ12" s="1471"/>
      <c r="BA12" s="1471"/>
      <c r="BB12" s="1472"/>
      <c r="BC12" s="1473"/>
      <c r="BD12" s="1462"/>
      <c r="BE12" s="1462"/>
      <c r="BF12" s="1462"/>
      <c r="BG12" s="1462"/>
      <c r="BH12" s="1462"/>
      <c r="BI12" s="1462"/>
      <c r="BJ12" s="1462"/>
      <c r="BK12" s="1478"/>
      <c r="BL12" s="1473"/>
      <c r="BM12" s="1462"/>
      <c r="BN12" s="1462"/>
      <c r="BO12" s="1462"/>
      <c r="BP12" s="1462"/>
      <c r="BQ12" s="1462"/>
      <c r="BR12" s="1462"/>
      <c r="BS12" s="1462"/>
      <c r="BT12" s="1478"/>
      <c r="BU12" s="186" t="str">
        <f>AU20</f>
        <v>Ｇ</v>
      </c>
    </row>
    <row r="13" spans="1:73" ht="15" customHeight="1" x14ac:dyDescent="0.4">
      <c r="A13" s="229" t="s">
        <v>138</v>
      </c>
      <c r="B13" s="1463" t="s">
        <v>150</v>
      </c>
      <c r="C13" s="1463"/>
      <c r="D13" s="1463"/>
      <c r="E13" s="1463"/>
      <c r="F13" s="1463"/>
      <c r="G13" s="1464"/>
      <c r="H13" s="1466" t="s">
        <v>231</v>
      </c>
      <c r="I13" s="1462" t="s">
        <v>231</v>
      </c>
      <c r="J13" s="1462" t="s">
        <v>227</v>
      </c>
      <c r="K13" s="1462"/>
      <c r="L13" s="1462" t="s">
        <v>231</v>
      </c>
      <c r="M13" s="1462" t="s">
        <v>280</v>
      </c>
      <c r="N13" s="1474"/>
      <c r="O13" s="1473" t="s">
        <v>231</v>
      </c>
      <c r="P13" s="1462" t="s">
        <v>231</v>
      </c>
      <c r="Q13" s="1462" t="s">
        <v>227</v>
      </c>
      <c r="R13" s="1462"/>
      <c r="S13" s="1462" t="s">
        <v>231</v>
      </c>
      <c r="T13" s="1462" t="s">
        <v>280</v>
      </c>
      <c r="U13" s="1478"/>
      <c r="V13" s="1493" t="s">
        <v>231</v>
      </c>
      <c r="W13" s="1462" t="s">
        <v>231</v>
      </c>
      <c r="X13" s="1462" t="s">
        <v>227</v>
      </c>
      <c r="Y13" s="1462"/>
      <c r="Z13" s="1462" t="s">
        <v>231</v>
      </c>
      <c r="AA13" s="1462" t="s">
        <v>280</v>
      </c>
      <c r="AB13" s="1474"/>
      <c r="AC13" s="1473" t="s">
        <v>231</v>
      </c>
      <c r="AD13" s="1462" t="s">
        <v>231</v>
      </c>
      <c r="AE13" s="1462" t="s">
        <v>227</v>
      </c>
      <c r="AF13" s="1462"/>
      <c r="AG13" s="1462" t="s">
        <v>231</v>
      </c>
      <c r="AH13" s="1462" t="s">
        <v>280</v>
      </c>
      <c r="AI13" s="1478"/>
      <c r="AJ13" s="1493" t="s">
        <v>231</v>
      </c>
      <c r="AK13" s="1462" t="s">
        <v>231</v>
      </c>
      <c r="AL13" s="1488" t="s">
        <v>296</v>
      </c>
      <c r="AM13" s="1391">
        <f>SUM(BL13:BT14)</f>
        <v>184</v>
      </c>
      <c r="AN13" s="1384"/>
      <c r="AO13" s="1489"/>
      <c r="AP13" s="1490" t="s">
        <v>150</v>
      </c>
      <c r="AQ13" s="1490"/>
      <c r="AR13" s="1490"/>
      <c r="AS13" s="1491"/>
      <c r="AT13" s="1491"/>
      <c r="AU13" s="1492" t="s">
        <v>809</v>
      </c>
      <c r="AV13" s="1492"/>
      <c r="AW13" s="1492"/>
      <c r="AX13" s="1494"/>
      <c r="AY13" s="1495"/>
      <c r="AZ13" s="1495"/>
      <c r="BA13" s="1495"/>
      <c r="BB13" s="1496"/>
      <c r="BC13" s="1473">
        <f t="shared" ref="BC13:BK13" si="5">COUNTIF($H13:$AL14,BC$6)</f>
        <v>14</v>
      </c>
      <c r="BD13" s="1462">
        <f t="shared" si="5"/>
        <v>5</v>
      </c>
      <c r="BE13" s="1462">
        <f t="shared" si="5"/>
        <v>4</v>
      </c>
      <c r="BF13" s="1462">
        <f t="shared" si="5"/>
        <v>0</v>
      </c>
      <c r="BG13" s="1462">
        <f t="shared" si="5"/>
        <v>0</v>
      </c>
      <c r="BH13" s="1462">
        <f t="shared" si="5"/>
        <v>0</v>
      </c>
      <c r="BI13" s="1462">
        <f t="shared" si="5"/>
        <v>0</v>
      </c>
      <c r="BJ13" s="1462">
        <f t="shared" si="5"/>
        <v>0</v>
      </c>
      <c r="BK13" s="1478">
        <f t="shared" si="5"/>
        <v>0</v>
      </c>
      <c r="BL13" s="1473">
        <f t="shared" ref="BL13:BT13" si="6">BC13*BC$20*24</f>
        <v>112</v>
      </c>
      <c r="BM13" s="1462">
        <f t="shared" si="6"/>
        <v>40</v>
      </c>
      <c r="BN13" s="1462">
        <f t="shared" si="6"/>
        <v>32</v>
      </c>
      <c r="BO13" s="1462">
        <f t="shared" si="6"/>
        <v>0</v>
      </c>
      <c r="BP13" s="1462">
        <f t="shared" si="6"/>
        <v>0</v>
      </c>
      <c r="BQ13" s="1462">
        <f t="shared" si="6"/>
        <v>0</v>
      </c>
      <c r="BR13" s="1462">
        <f t="shared" si="6"/>
        <v>0</v>
      </c>
      <c r="BS13" s="1462">
        <f t="shared" si="6"/>
        <v>0</v>
      </c>
      <c r="BT13" s="1478">
        <f t="shared" si="6"/>
        <v>0</v>
      </c>
      <c r="BU13" s="186" t="str">
        <f>AU21</f>
        <v>Ｈ</v>
      </c>
    </row>
    <row r="14" spans="1:73" ht="15" customHeight="1" x14ac:dyDescent="0.4">
      <c r="A14" s="230" t="s">
        <v>177</v>
      </c>
      <c r="B14" s="1485" t="s">
        <v>295</v>
      </c>
      <c r="C14" s="1485"/>
      <c r="D14" s="1485"/>
      <c r="E14" s="1485"/>
      <c r="F14" s="1485"/>
      <c r="G14" s="1486"/>
      <c r="H14" s="1466"/>
      <c r="I14" s="1462"/>
      <c r="J14" s="1462"/>
      <c r="K14" s="1462"/>
      <c r="L14" s="1462"/>
      <c r="M14" s="1462"/>
      <c r="N14" s="1474"/>
      <c r="O14" s="1473"/>
      <c r="P14" s="1462"/>
      <c r="Q14" s="1462"/>
      <c r="R14" s="1462"/>
      <c r="S14" s="1462"/>
      <c r="T14" s="1462"/>
      <c r="U14" s="1478"/>
      <c r="V14" s="1493"/>
      <c r="W14" s="1462"/>
      <c r="X14" s="1462"/>
      <c r="Y14" s="1462"/>
      <c r="Z14" s="1462"/>
      <c r="AA14" s="1462"/>
      <c r="AB14" s="1474"/>
      <c r="AC14" s="1473"/>
      <c r="AD14" s="1462"/>
      <c r="AE14" s="1462"/>
      <c r="AF14" s="1462"/>
      <c r="AG14" s="1462"/>
      <c r="AH14" s="1462"/>
      <c r="AI14" s="1478"/>
      <c r="AJ14" s="1493"/>
      <c r="AK14" s="1462"/>
      <c r="AL14" s="1488"/>
      <c r="AM14" s="1391"/>
      <c r="AN14" s="1384"/>
      <c r="AO14" s="1489"/>
      <c r="AP14" s="1490"/>
      <c r="AQ14" s="1490"/>
      <c r="AR14" s="1490"/>
      <c r="AS14" s="1491"/>
      <c r="AT14" s="1491"/>
      <c r="AU14" s="1487" t="s">
        <v>808</v>
      </c>
      <c r="AV14" s="1487"/>
      <c r="AW14" s="1487"/>
      <c r="AX14" s="1497"/>
      <c r="AY14" s="1498"/>
      <c r="AZ14" s="1498"/>
      <c r="BA14" s="1498"/>
      <c r="BB14" s="1499"/>
      <c r="BC14" s="1473"/>
      <c r="BD14" s="1462"/>
      <c r="BE14" s="1462"/>
      <c r="BF14" s="1462"/>
      <c r="BG14" s="1462"/>
      <c r="BH14" s="1462"/>
      <c r="BI14" s="1462"/>
      <c r="BJ14" s="1462"/>
      <c r="BK14" s="1478"/>
      <c r="BL14" s="1473"/>
      <c r="BM14" s="1462"/>
      <c r="BN14" s="1462"/>
      <c r="BO14" s="1462"/>
      <c r="BP14" s="1462"/>
      <c r="BQ14" s="1462"/>
      <c r="BR14" s="1462"/>
      <c r="BS14" s="1462"/>
      <c r="BT14" s="1478"/>
      <c r="BU14" s="186" t="str">
        <f>AU22</f>
        <v>Ｉ</v>
      </c>
    </row>
    <row r="15" spans="1:73" ht="15" customHeight="1" x14ac:dyDescent="0.4">
      <c r="A15" s="229" t="s">
        <v>138</v>
      </c>
      <c r="B15" s="1463" t="s">
        <v>294</v>
      </c>
      <c r="C15" s="1463"/>
      <c r="D15" s="1463"/>
      <c r="E15" s="1463"/>
      <c r="F15" s="1463"/>
      <c r="G15" s="1464"/>
      <c r="H15" s="1466" t="s">
        <v>231</v>
      </c>
      <c r="I15" s="1462"/>
      <c r="J15" s="1462" t="s">
        <v>284</v>
      </c>
      <c r="K15" s="1462" t="s">
        <v>282</v>
      </c>
      <c r="L15" s="1462"/>
      <c r="M15" s="1462" t="s">
        <v>288</v>
      </c>
      <c r="N15" s="1474"/>
      <c r="O15" s="1325" t="s">
        <v>293</v>
      </c>
      <c r="P15" s="1328" t="s">
        <v>292</v>
      </c>
      <c r="Q15" s="1328"/>
      <c r="R15" s="1328" t="s">
        <v>288</v>
      </c>
      <c r="S15" s="1328"/>
      <c r="T15" s="1328" t="s">
        <v>293</v>
      </c>
      <c r="U15" s="1367" t="s">
        <v>292</v>
      </c>
      <c r="V15" s="1500"/>
      <c r="W15" s="1328" t="s">
        <v>288</v>
      </c>
      <c r="X15" s="1328"/>
      <c r="Y15" s="1328" t="s">
        <v>293</v>
      </c>
      <c r="Z15" s="1328" t="s">
        <v>292</v>
      </c>
      <c r="AA15" s="1328"/>
      <c r="AB15" s="1367" t="s">
        <v>288</v>
      </c>
      <c r="AC15" s="1325"/>
      <c r="AD15" s="1328" t="s">
        <v>293</v>
      </c>
      <c r="AE15" s="1328" t="s">
        <v>292</v>
      </c>
      <c r="AF15" s="1328"/>
      <c r="AG15" s="1328" t="s">
        <v>288</v>
      </c>
      <c r="AH15" s="1328"/>
      <c r="AI15" s="1367" t="s">
        <v>293</v>
      </c>
      <c r="AJ15" s="1493" t="s">
        <v>292</v>
      </c>
      <c r="AK15" s="1462"/>
      <c r="AL15" s="1488" t="s">
        <v>231</v>
      </c>
      <c r="AM15" s="1391">
        <f>SUM(BL15:BT16)</f>
        <v>152</v>
      </c>
      <c r="AN15" s="1384"/>
      <c r="AO15" s="1489"/>
      <c r="AP15" s="1490"/>
      <c r="AQ15" s="1490"/>
      <c r="AR15" s="1490"/>
      <c r="AS15" s="1491"/>
      <c r="AT15" s="1491"/>
      <c r="AU15" s="1492" t="s">
        <v>809</v>
      </c>
      <c r="AV15" s="1492"/>
      <c r="AW15" s="1492"/>
      <c r="AX15" s="1467" t="s">
        <v>291</v>
      </c>
      <c r="AY15" s="1468"/>
      <c r="AZ15" s="1468"/>
      <c r="BA15" s="1468"/>
      <c r="BB15" s="1469"/>
      <c r="BC15" s="1473">
        <f t="shared" ref="BC15:BK15" si="7">COUNTIF($H15:$AL16,BC$6)</f>
        <v>7</v>
      </c>
      <c r="BD15" s="1462">
        <f t="shared" si="7"/>
        <v>0</v>
      </c>
      <c r="BE15" s="1462">
        <f t="shared" si="7"/>
        <v>0</v>
      </c>
      <c r="BF15" s="1462">
        <f t="shared" si="7"/>
        <v>6</v>
      </c>
      <c r="BG15" s="1462">
        <f t="shared" si="7"/>
        <v>6</v>
      </c>
      <c r="BH15" s="1462">
        <f t="shared" si="7"/>
        <v>0</v>
      </c>
      <c r="BI15" s="1462">
        <f t="shared" si="7"/>
        <v>0</v>
      </c>
      <c r="BJ15" s="1462">
        <f t="shared" si="7"/>
        <v>0</v>
      </c>
      <c r="BK15" s="1478">
        <f t="shared" si="7"/>
        <v>0</v>
      </c>
      <c r="BL15" s="1473">
        <f t="shared" ref="BL15:BT15" si="8">BC15*BC$20*24</f>
        <v>56</v>
      </c>
      <c r="BM15" s="1462">
        <f t="shared" si="8"/>
        <v>0</v>
      </c>
      <c r="BN15" s="1462">
        <f t="shared" si="8"/>
        <v>0</v>
      </c>
      <c r="BO15" s="1462">
        <f t="shared" si="8"/>
        <v>48</v>
      </c>
      <c r="BP15" s="1462">
        <f t="shared" si="8"/>
        <v>48</v>
      </c>
      <c r="BQ15" s="1462">
        <f t="shared" si="8"/>
        <v>0</v>
      </c>
      <c r="BR15" s="1462">
        <f t="shared" si="8"/>
        <v>0</v>
      </c>
      <c r="BS15" s="1462">
        <f t="shared" si="8"/>
        <v>0</v>
      </c>
      <c r="BT15" s="1478">
        <f t="shared" si="8"/>
        <v>0</v>
      </c>
    </row>
    <row r="16" spans="1:73" ht="15" customHeight="1" x14ac:dyDescent="0.4">
      <c r="A16" s="230" t="s">
        <v>177</v>
      </c>
      <c r="B16" s="1485" t="s">
        <v>290</v>
      </c>
      <c r="C16" s="1485"/>
      <c r="D16" s="1485"/>
      <c r="E16" s="1485"/>
      <c r="F16" s="1485"/>
      <c r="G16" s="1486"/>
      <c r="H16" s="1466"/>
      <c r="I16" s="1462"/>
      <c r="J16" s="1462"/>
      <c r="K16" s="1462"/>
      <c r="L16" s="1462"/>
      <c r="M16" s="1462"/>
      <c r="N16" s="1474"/>
      <c r="O16" s="1327"/>
      <c r="P16" s="1330"/>
      <c r="Q16" s="1330"/>
      <c r="R16" s="1330"/>
      <c r="S16" s="1330"/>
      <c r="T16" s="1330"/>
      <c r="U16" s="1369"/>
      <c r="V16" s="1501"/>
      <c r="W16" s="1330"/>
      <c r="X16" s="1330"/>
      <c r="Y16" s="1330"/>
      <c r="Z16" s="1330"/>
      <c r="AA16" s="1330"/>
      <c r="AB16" s="1369"/>
      <c r="AC16" s="1327"/>
      <c r="AD16" s="1330"/>
      <c r="AE16" s="1330"/>
      <c r="AF16" s="1330"/>
      <c r="AG16" s="1330"/>
      <c r="AH16" s="1330"/>
      <c r="AI16" s="1369"/>
      <c r="AJ16" s="1493"/>
      <c r="AK16" s="1462"/>
      <c r="AL16" s="1488"/>
      <c r="AM16" s="1391"/>
      <c r="AN16" s="1384"/>
      <c r="AO16" s="1489"/>
      <c r="AP16" s="1490"/>
      <c r="AQ16" s="1490"/>
      <c r="AR16" s="1490"/>
      <c r="AS16" s="1491"/>
      <c r="AT16" s="1491"/>
      <c r="AU16" s="1487" t="s">
        <v>808</v>
      </c>
      <c r="AV16" s="1487"/>
      <c r="AW16" s="1487"/>
      <c r="AX16" s="1470"/>
      <c r="AY16" s="1471"/>
      <c r="AZ16" s="1471"/>
      <c r="BA16" s="1471"/>
      <c r="BB16" s="1472"/>
      <c r="BC16" s="1473"/>
      <c r="BD16" s="1462"/>
      <c r="BE16" s="1462"/>
      <c r="BF16" s="1462"/>
      <c r="BG16" s="1462"/>
      <c r="BH16" s="1462"/>
      <c r="BI16" s="1462"/>
      <c r="BJ16" s="1462"/>
      <c r="BK16" s="1478"/>
      <c r="BL16" s="1473"/>
      <c r="BM16" s="1462"/>
      <c r="BN16" s="1462"/>
      <c r="BO16" s="1462"/>
      <c r="BP16" s="1462"/>
      <c r="BQ16" s="1462"/>
      <c r="BR16" s="1462"/>
      <c r="BS16" s="1462"/>
      <c r="BT16" s="1478"/>
    </row>
    <row r="17" spans="1:116" ht="15" customHeight="1" x14ac:dyDescent="0.4">
      <c r="A17" s="229" t="s">
        <v>138</v>
      </c>
      <c r="B17" s="1463" t="s">
        <v>289</v>
      </c>
      <c r="C17" s="1463"/>
      <c r="D17" s="1463"/>
      <c r="E17" s="1463"/>
      <c r="F17" s="1463"/>
      <c r="G17" s="1464"/>
      <c r="H17" s="1502"/>
      <c r="I17" s="1328" t="s">
        <v>231</v>
      </c>
      <c r="J17" s="1328" t="s">
        <v>231</v>
      </c>
      <c r="K17" s="1328" t="s">
        <v>231</v>
      </c>
      <c r="L17" s="1328"/>
      <c r="M17" s="1328" t="s">
        <v>231</v>
      </c>
      <c r="N17" s="1367" t="s">
        <v>231</v>
      </c>
      <c r="O17" s="1325"/>
      <c r="P17" s="1328" t="s">
        <v>288</v>
      </c>
      <c r="Q17" s="1328" t="s">
        <v>288</v>
      </c>
      <c r="R17" s="1328" t="s">
        <v>288</v>
      </c>
      <c r="S17" s="1328"/>
      <c r="T17" s="1328" t="s">
        <v>288</v>
      </c>
      <c r="U17" s="1367" t="s">
        <v>288</v>
      </c>
      <c r="V17" s="1325"/>
      <c r="W17" s="1328" t="s">
        <v>288</v>
      </c>
      <c r="X17" s="1328" t="s">
        <v>288</v>
      </c>
      <c r="Y17" s="1328" t="s">
        <v>288</v>
      </c>
      <c r="Z17" s="1328"/>
      <c r="AA17" s="1328" t="s">
        <v>288</v>
      </c>
      <c r="AB17" s="1367" t="s">
        <v>288</v>
      </c>
      <c r="AC17" s="1325"/>
      <c r="AD17" s="1328" t="s">
        <v>288</v>
      </c>
      <c r="AE17" s="1328" t="s">
        <v>288</v>
      </c>
      <c r="AF17" s="1328" t="s">
        <v>288</v>
      </c>
      <c r="AG17" s="1328"/>
      <c r="AH17" s="1328" t="s">
        <v>288</v>
      </c>
      <c r="AI17" s="1367" t="s">
        <v>288</v>
      </c>
      <c r="AJ17" s="1325"/>
      <c r="AK17" s="1328" t="s">
        <v>231</v>
      </c>
      <c r="AL17" s="1504" t="s">
        <v>231</v>
      </c>
      <c r="AM17" s="1391">
        <f>SUM(BL17:BT18)</f>
        <v>176</v>
      </c>
      <c r="AN17" s="1384"/>
      <c r="AO17" s="1489"/>
      <c r="AP17" s="1490" t="s">
        <v>287</v>
      </c>
      <c r="AQ17" s="1490"/>
      <c r="AR17" s="1490"/>
      <c r="AS17" s="1491"/>
      <c r="AT17" s="1491"/>
      <c r="AU17" s="1492" t="s">
        <v>810</v>
      </c>
      <c r="AV17" s="1492"/>
      <c r="AW17" s="1492"/>
      <c r="AX17" s="1494"/>
      <c r="AY17" s="1495"/>
      <c r="AZ17" s="1495"/>
      <c r="BA17" s="1495"/>
      <c r="BB17" s="1496"/>
      <c r="BC17" s="1473">
        <f t="shared" ref="BC17:BK17" si="9">COUNTIF($H17:$AL18,BC$6)</f>
        <v>22</v>
      </c>
      <c r="BD17" s="1462">
        <f t="shared" si="9"/>
        <v>0</v>
      </c>
      <c r="BE17" s="1462">
        <f t="shared" si="9"/>
        <v>0</v>
      </c>
      <c r="BF17" s="1462">
        <f t="shared" si="9"/>
        <v>0</v>
      </c>
      <c r="BG17" s="1462">
        <f t="shared" si="9"/>
        <v>0</v>
      </c>
      <c r="BH17" s="1462">
        <f t="shared" si="9"/>
        <v>0</v>
      </c>
      <c r="BI17" s="1462">
        <f t="shared" si="9"/>
        <v>0</v>
      </c>
      <c r="BJ17" s="1462">
        <f t="shared" si="9"/>
        <v>0</v>
      </c>
      <c r="BK17" s="1478">
        <f t="shared" si="9"/>
        <v>0</v>
      </c>
      <c r="BL17" s="1473">
        <f t="shared" ref="BL17:BT17" si="10">BC17*BC$20*24</f>
        <v>176</v>
      </c>
      <c r="BM17" s="1462">
        <f t="shared" si="10"/>
        <v>0</v>
      </c>
      <c r="BN17" s="1462">
        <f t="shared" si="10"/>
        <v>0</v>
      </c>
      <c r="BO17" s="1462">
        <f t="shared" si="10"/>
        <v>0</v>
      </c>
      <c r="BP17" s="1462">
        <f t="shared" si="10"/>
        <v>0</v>
      </c>
      <c r="BQ17" s="1462">
        <f t="shared" si="10"/>
        <v>0</v>
      </c>
      <c r="BR17" s="1462">
        <f t="shared" si="10"/>
        <v>0</v>
      </c>
      <c r="BS17" s="1462">
        <f t="shared" si="10"/>
        <v>0</v>
      </c>
      <c r="BT17" s="1478">
        <f t="shared" si="10"/>
        <v>0</v>
      </c>
    </row>
    <row r="18" spans="1:116" ht="15" customHeight="1" x14ac:dyDescent="0.4">
      <c r="A18" s="230" t="s">
        <v>177</v>
      </c>
      <c r="B18" s="1485" t="s">
        <v>286</v>
      </c>
      <c r="C18" s="1485"/>
      <c r="D18" s="1485"/>
      <c r="E18" s="1485"/>
      <c r="F18" s="1485"/>
      <c r="G18" s="1486"/>
      <c r="H18" s="1503"/>
      <c r="I18" s="1330"/>
      <c r="J18" s="1330"/>
      <c r="K18" s="1330"/>
      <c r="L18" s="1330"/>
      <c r="M18" s="1330"/>
      <c r="N18" s="1369"/>
      <c r="O18" s="1327"/>
      <c r="P18" s="1330"/>
      <c r="Q18" s="1330"/>
      <c r="R18" s="1330"/>
      <c r="S18" s="1330"/>
      <c r="T18" s="1330"/>
      <c r="U18" s="1369"/>
      <c r="V18" s="1327"/>
      <c r="W18" s="1330"/>
      <c r="X18" s="1330"/>
      <c r="Y18" s="1330"/>
      <c r="Z18" s="1330"/>
      <c r="AA18" s="1330"/>
      <c r="AB18" s="1369"/>
      <c r="AC18" s="1327"/>
      <c r="AD18" s="1330"/>
      <c r="AE18" s="1330"/>
      <c r="AF18" s="1330"/>
      <c r="AG18" s="1330"/>
      <c r="AH18" s="1330"/>
      <c r="AI18" s="1369"/>
      <c r="AJ18" s="1327"/>
      <c r="AK18" s="1330"/>
      <c r="AL18" s="1505"/>
      <c r="AM18" s="1391"/>
      <c r="AN18" s="1384"/>
      <c r="AO18" s="1489"/>
      <c r="AP18" s="1490"/>
      <c r="AQ18" s="1490"/>
      <c r="AR18" s="1490"/>
      <c r="AS18" s="1491"/>
      <c r="AT18" s="1491"/>
      <c r="AU18" s="1487" t="s">
        <v>808</v>
      </c>
      <c r="AV18" s="1487"/>
      <c r="AW18" s="1487"/>
      <c r="AX18" s="1497"/>
      <c r="AY18" s="1498"/>
      <c r="AZ18" s="1498"/>
      <c r="BA18" s="1498"/>
      <c r="BB18" s="1499"/>
      <c r="BC18" s="1473"/>
      <c r="BD18" s="1462"/>
      <c r="BE18" s="1462"/>
      <c r="BF18" s="1462"/>
      <c r="BG18" s="1462"/>
      <c r="BH18" s="1462"/>
      <c r="BI18" s="1462"/>
      <c r="BJ18" s="1462"/>
      <c r="BK18" s="1478"/>
      <c r="BL18" s="1473"/>
      <c r="BM18" s="1462"/>
      <c r="BN18" s="1462"/>
      <c r="BO18" s="1462"/>
      <c r="BP18" s="1462"/>
      <c r="BQ18" s="1462"/>
      <c r="BR18" s="1462"/>
      <c r="BS18" s="1462"/>
      <c r="BT18" s="1478"/>
    </row>
    <row r="19" spans="1:116" ht="20.100000000000001" customHeight="1" thickBot="1" x14ac:dyDescent="0.45">
      <c r="A19" s="1384" t="s">
        <v>238</v>
      </c>
      <c r="B19" s="1385"/>
      <c r="C19" s="1385"/>
      <c r="D19" s="1385"/>
      <c r="E19" s="1385"/>
      <c r="F19" s="1385"/>
      <c r="G19" s="1385"/>
      <c r="H19" s="231">
        <v>1</v>
      </c>
      <c r="I19" s="232">
        <v>2</v>
      </c>
      <c r="J19" s="232">
        <v>3</v>
      </c>
      <c r="K19" s="232">
        <v>4</v>
      </c>
      <c r="L19" s="232">
        <v>5</v>
      </c>
      <c r="M19" s="232">
        <v>6</v>
      </c>
      <c r="N19" s="233">
        <v>7</v>
      </c>
      <c r="O19" s="234">
        <v>8</v>
      </c>
      <c r="P19" s="232">
        <v>9</v>
      </c>
      <c r="Q19" s="232">
        <v>10</v>
      </c>
      <c r="R19" s="232">
        <v>11</v>
      </c>
      <c r="S19" s="232">
        <v>12</v>
      </c>
      <c r="T19" s="232">
        <v>13</v>
      </c>
      <c r="U19" s="235">
        <v>14</v>
      </c>
      <c r="V19" s="236">
        <v>15</v>
      </c>
      <c r="W19" s="232">
        <v>16</v>
      </c>
      <c r="X19" s="232">
        <v>17</v>
      </c>
      <c r="Y19" s="232">
        <v>18</v>
      </c>
      <c r="Z19" s="232">
        <v>19</v>
      </c>
      <c r="AA19" s="232">
        <v>20</v>
      </c>
      <c r="AB19" s="233">
        <v>21</v>
      </c>
      <c r="AC19" s="234">
        <v>22</v>
      </c>
      <c r="AD19" s="232">
        <v>23</v>
      </c>
      <c r="AE19" s="232">
        <v>24</v>
      </c>
      <c r="AF19" s="232">
        <v>25</v>
      </c>
      <c r="AG19" s="232">
        <v>26</v>
      </c>
      <c r="AH19" s="232">
        <v>27</v>
      </c>
      <c r="AI19" s="235">
        <v>28</v>
      </c>
      <c r="AJ19" s="236">
        <v>29</v>
      </c>
      <c r="AK19" s="232">
        <v>30</v>
      </c>
      <c r="AL19" s="237">
        <v>31</v>
      </c>
      <c r="AM19" s="1523" t="s">
        <v>164</v>
      </c>
      <c r="AN19" s="1384"/>
      <c r="AO19" s="1489"/>
      <c r="AP19" s="1391" t="s">
        <v>237</v>
      </c>
      <c r="AQ19" s="1391"/>
      <c r="AR19" s="1391"/>
      <c r="AS19" s="1524"/>
      <c r="AT19" s="1524"/>
      <c r="AU19" s="1524" t="s">
        <v>236</v>
      </c>
      <c r="AV19" s="1524"/>
      <c r="AW19" s="1524"/>
      <c r="AX19" s="1525" t="s">
        <v>169</v>
      </c>
      <c r="AY19" s="1525"/>
      <c r="AZ19" s="1525"/>
      <c r="BA19" s="1525"/>
      <c r="BB19" s="1525"/>
      <c r="BC19" s="1384" t="s">
        <v>235</v>
      </c>
      <c r="BD19" s="1385"/>
      <c r="BE19" s="1385"/>
      <c r="BF19" s="1385"/>
      <c r="BG19" s="1385"/>
      <c r="BH19" s="1385"/>
      <c r="BI19" s="1385"/>
      <c r="BJ19" s="1385"/>
      <c r="BK19" s="1391"/>
      <c r="BL19" s="1384" t="s">
        <v>234</v>
      </c>
      <c r="BM19" s="1385"/>
      <c r="BN19" s="1385"/>
      <c r="BO19" s="1385"/>
      <c r="BP19" s="1385"/>
      <c r="BQ19" s="1385"/>
      <c r="BR19" s="1385"/>
      <c r="BS19" s="1385"/>
      <c r="BT19" s="1391"/>
    </row>
    <row r="20" spans="1:116" ht="20.100000000000001" customHeight="1" x14ac:dyDescent="0.4">
      <c r="A20" s="185"/>
      <c r="B20" s="1506" t="s">
        <v>285</v>
      </c>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7"/>
      <c r="AA20" s="1508" t="s">
        <v>232</v>
      </c>
      <c r="AB20" s="1509"/>
      <c r="AC20" s="1509"/>
      <c r="AD20" s="1510"/>
      <c r="AE20" s="238" t="s">
        <v>231</v>
      </c>
      <c r="AF20" s="239" t="s">
        <v>220</v>
      </c>
      <c r="AG20" s="1517">
        <v>0.375</v>
      </c>
      <c r="AH20" s="1518"/>
      <c r="AI20" s="248" t="s">
        <v>219</v>
      </c>
      <c r="AJ20" s="1519">
        <v>0.70833333333333337</v>
      </c>
      <c r="AK20" s="1520"/>
      <c r="AL20" s="249" t="s">
        <v>218</v>
      </c>
      <c r="AM20" s="250" t="s">
        <v>284</v>
      </c>
      <c r="AN20" s="251" t="s">
        <v>220</v>
      </c>
      <c r="AO20" s="1517">
        <v>0.66666666666666663</v>
      </c>
      <c r="AP20" s="1518"/>
      <c r="AQ20" s="252" t="s">
        <v>219</v>
      </c>
      <c r="AR20" s="1519">
        <v>1</v>
      </c>
      <c r="AS20" s="1520"/>
      <c r="AT20" s="249" t="s">
        <v>218</v>
      </c>
      <c r="AU20" s="250" t="s">
        <v>283</v>
      </c>
      <c r="AV20" s="251" t="s">
        <v>220</v>
      </c>
      <c r="AW20" s="1517"/>
      <c r="AX20" s="1518"/>
      <c r="AY20" s="252" t="s">
        <v>219</v>
      </c>
      <c r="AZ20" s="1519"/>
      <c r="BA20" s="1520"/>
      <c r="BB20" s="240" t="s">
        <v>218</v>
      </c>
      <c r="BC20" s="186">
        <f>AJ20-AG20</f>
        <v>0.33333333333333337</v>
      </c>
      <c r="BD20" s="186">
        <f>AJ21-AG21</f>
        <v>0.33333333333333331</v>
      </c>
      <c r="BE20" s="186">
        <f>AJ22-AG22</f>
        <v>0.33333333333333331</v>
      </c>
      <c r="BF20" s="186">
        <f>AR20-AO20</f>
        <v>0.33333333333333337</v>
      </c>
      <c r="BG20" s="186">
        <f>AR21-AO21</f>
        <v>0.33333333333333331</v>
      </c>
      <c r="BH20" s="186">
        <f>AR22-AO22</f>
        <v>0</v>
      </c>
      <c r="BI20" s="186">
        <f>AZ20-AW20</f>
        <v>0</v>
      </c>
      <c r="BJ20" s="186">
        <f>AZ21-AW21</f>
        <v>0</v>
      </c>
      <c r="BK20" s="186">
        <f>AZ22-AW22</f>
        <v>0</v>
      </c>
    </row>
    <row r="21" spans="1:116" ht="20.100000000000001" customHeight="1" x14ac:dyDescent="0.4">
      <c r="B21" s="1506"/>
      <c r="C21" s="1506"/>
      <c r="D21" s="1506"/>
      <c r="E21" s="1506"/>
      <c r="F21" s="1506"/>
      <c r="G21" s="1506"/>
      <c r="H21" s="1506"/>
      <c r="I21" s="1506"/>
      <c r="J21" s="1506"/>
      <c r="K21" s="1506"/>
      <c r="L21" s="1506"/>
      <c r="M21" s="1506"/>
      <c r="N21" s="1506"/>
      <c r="O21" s="1506"/>
      <c r="P21" s="1506"/>
      <c r="Q21" s="1506"/>
      <c r="R21" s="1506"/>
      <c r="S21" s="1506"/>
      <c r="T21" s="1506"/>
      <c r="U21" s="1506"/>
      <c r="V21" s="1506"/>
      <c r="W21" s="1506"/>
      <c r="X21" s="1506"/>
      <c r="Y21" s="1506"/>
      <c r="Z21" s="1507"/>
      <c r="AA21" s="1511"/>
      <c r="AB21" s="1512"/>
      <c r="AC21" s="1512"/>
      <c r="AD21" s="1513"/>
      <c r="AE21" s="241" t="s">
        <v>227</v>
      </c>
      <c r="AF21" s="242" t="s">
        <v>220</v>
      </c>
      <c r="AG21" s="1521">
        <v>0.33333333333333331</v>
      </c>
      <c r="AH21" s="1522"/>
      <c r="AI21" s="253" t="s">
        <v>219</v>
      </c>
      <c r="AJ21" s="1528">
        <v>0.66666666666666663</v>
      </c>
      <c r="AK21" s="1529"/>
      <c r="AL21" s="254" t="s">
        <v>218</v>
      </c>
      <c r="AM21" s="255" t="s">
        <v>282</v>
      </c>
      <c r="AN21" s="256" t="s">
        <v>220</v>
      </c>
      <c r="AO21" s="1521">
        <v>0</v>
      </c>
      <c r="AP21" s="1522"/>
      <c r="AQ21" s="253" t="s">
        <v>219</v>
      </c>
      <c r="AR21" s="1528">
        <v>0.33333333333333331</v>
      </c>
      <c r="AS21" s="1529"/>
      <c r="AT21" s="254" t="s">
        <v>218</v>
      </c>
      <c r="AU21" s="255" t="s">
        <v>281</v>
      </c>
      <c r="AV21" s="256" t="s">
        <v>220</v>
      </c>
      <c r="AW21" s="1521"/>
      <c r="AX21" s="1522"/>
      <c r="AY21" s="253" t="s">
        <v>219</v>
      </c>
      <c r="AZ21" s="1528"/>
      <c r="BA21" s="1529"/>
      <c r="BB21" s="243" t="s">
        <v>218</v>
      </c>
    </row>
    <row r="22" spans="1:116" ht="20.100000000000001" customHeight="1" x14ac:dyDescent="0.4">
      <c r="B22" s="1506"/>
      <c r="C22" s="1506"/>
      <c r="D22" s="1506"/>
      <c r="E22" s="1506"/>
      <c r="F22" s="1506"/>
      <c r="G22" s="1506"/>
      <c r="H22" s="1506"/>
      <c r="I22" s="1506"/>
      <c r="J22" s="1506"/>
      <c r="K22" s="1506"/>
      <c r="L22" s="1506"/>
      <c r="M22" s="1506"/>
      <c r="N22" s="1506"/>
      <c r="O22" s="1506"/>
      <c r="P22" s="1506"/>
      <c r="Q22" s="1506"/>
      <c r="R22" s="1506"/>
      <c r="S22" s="1506"/>
      <c r="T22" s="1506"/>
      <c r="U22" s="1506"/>
      <c r="V22" s="1506"/>
      <c r="W22" s="1506"/>
      <c r="X22" s="1506"/>
      <c r="Y22" s="1506"/>
      <c r="Z22" s="1507"/>
      <c r="AA22" s="1514"/>
      <c r="AB22" s="1515"/>
      <c r="AC22" s="1515"/>
      <c r="AD22" s="1516"/>
      <c r="AE22" s="244" t="s">
        <v>280</v>
      </c>
      <c r="AF22" s="245" t="s">
        <v>220</v>
      </c>
      <c r="AG22" s="1530">
        <v>0.41666666666666669</v>
      </c>
      <c r="AH22" s="1531"/>
      <c r="AI22" s="257" t="s">
        <v>219</v>
      </c>
      <c r="AJ22" s="1526">
        <v>0.75</v>
      </c>
      <c r="AK22" s="1527"/>
      <c r="AL22" s="258" t="s">
        <v>218</v>
      </c>
      <c r="AM22" s="259" t="s">
        <v>279</v>
      </c>
      <c r="AN22" s="260" t="s">
        <v>220</v>
      </c>
      <c r="AO22" s="1530"/>
      <c r="AP22" s="1531"/>
      <c r="AQ22" s="257" t="s">
        <v>219</v>
      </c>
      <c r="AR22" s="1526"/>
      <c r="AS22" s="1527"/>
      <c r="AT22" s="258" t="s">
        <v>218</v>
      </c>
      <c r="AU22" s="259" t="s">
        <v>278</v>
      </c>
      <c r="AV22" s="260" t="s">
        <v>220</v>
      </c>
      <c r="AW22" s="1530"/>
      <c r="AX22" s="1531"/>
      <c r="AY22" s="257" t="s">
        <v>219</v>
      </c>
      <c r="AZ22" s="1526"/>
      <c r="BA22" s="1527"/>
      <c r="BB22" s="246" t="s">
        <v>218</v>
      </c>
    </row>
    <row r="23" spans="1:116" ht="20.100000000000001" customHeight="1" x14ac:dyDescent="0.4">
      <c r="B23" s="1506" t="s">
        <v>811</v>
      </c>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6"/>
      <c r="AK23" s="1506"/>
      <c r="AL23" s="1506"/>
      <c r="AM23" s="1506"/>
      <c r="AN23" s="1506"/>
      <c r="AO23" s="1506"/>
      <c r="AP23" s="1506"/>
      <c r="AQ23" s="1506"/>
      <c r="AR23" s="1506"/>
      <c r="AS23" s="1506"/>
      <c r="AT23" s="1506"/>
      <c r="AU23" s="1506"/>
      <c r="AV23" s="1506"/>
      <c r="AW23" s="1506"/>
      <c r="AX23" s="1506"/>
      <c r="AY23" s="1506"/>
      <c r="AZ23" s="1506"/>
      <c r="BA23" s="1506"/>
      <c r="BB23" s="1506"/>
    </row>
    <row r="24" spans="1:116" ht="20.100000000000001" customHeight="1" x14ac:dyDescent="0.4">
      <c r="B24" s="1506"/>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1506"/>
      <c r="Y24" s="1506"/>
      <c r="Z24" s="1506"/>
      <c r="AA24" s="1506"/>
      <c r="AB24" s="1506"/>
      <c r="AC24" s="1506"/>
      <c r="AD24" s="1506"/>
      <c r="AE24" s="1506"/>
      <c r="AF24" s="1506"/>
      <c r="AG24" s="1506"/>
      <c r="AH24" s="1506"/>
      <c r="AI24" s="1506"/>
      <c r="AJ24" s="1506"/>
      <c r="AK24" s="1506"/>
      <c r="AL24" s="1506"/>
      <c r="AM24" s="1506"/>
      <c r="AN24" s="1506"/>
      <c r="AO24" s="1506"/>
      <c r="AP24" s="1506"/>
      <c r="AQ24" s="1506"/>
      <c r="AR24" s="1506"/>
      <c r="AS24" s="1506"/>
      <c r="AT24" s="1506"/>
      <c r="AU24" s="1506"/>
      <c r="AV24" s="1506"/>
      <c r="AW24" s="1506"/>
      <c r="AX24" s="1506"/>
      <c r="AY24" s="1506"/>
      <c r="AZ24" s="1506"/>
      <c r="BA24" s="1506"/>
      <c r="BB24" s="1506"/>
    </row>
    <row r="25" spans="1:116" ht="20.100000000000001" customHeight="1" x14ac:dyDescent="0.4">
      <c r="B25" s="1506"/>
      <c r="C25" s="1506"/>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6"/>
      <c r="AB25" s="1506"/>
      <c r="AC25" s="1506"/>
      <c r="AD25" s="1506"/>
      <c r="AE25" s="1506"/>
      <c r="AF25" s="1506"/>
      <c r="AG25" s="1506"/>
      <c r="AH25" s="1506"/>
      <c r="AI25" s="1506"/>
      <c r="AJ25" s="1506"/>
      <c r="AK25" s="1506"/>
      <c r="AL25" s="1506"/>
      <c r="AM25" s="1506"/>
      <c r="AN25" s="1506"/>
      <c r="AO25" s="1506"/>
      <c r="AP25" s="1506"/>
      <c r="AQ25" s="1506"/>
      <c r="AR25" s="1506"/>
      <c r="AS25" s="1506"/>
      <c r="AT25" s="1506"/>
      <c r="AU25" s="1506"/>
      <c r="AV25" s="1506"/>
      <c r="AW25" s="1506"/>
      <c r="AX25" s="1506"/>
      <c r="AY25" s="1506"/>
      <c r="AZ25" s="1506"/>
      <c r="BA25" s="1506"/>
      <c r="BB25" s="1506"/>
    </row>
    <row r="26" spans="1:116" ht="20.100000000000001" customHeight="1" x14ac:dyDescent="0.4">
      <c r="B26" s="1506"/>
      <c r="C26" s="1506"/>
      <c r="D26" s="1506"/>
      <c r="E26" s="1506"/>
      <c r="F26" s="1506"/>
      <c r="G26" s="1506"/>
      <c r="H26" s="1506"/>
      <c r="I26" s="1506"/>
      <c r="J26" s="1506"/>
      <c r="K26" s="1506"/>
      <c r="L26" s="1506"/>
      <c r="M26" s="1506"/>
      <c r="N26" s="1506"/>
      <c r="O26" s="1506"/>
      <c r="P26" s="1506"/>
      <c r="Q26" s="1506"/>
      <c r="R26" s="1506"/>
      <c r="S26" s="1506"/>
      <c r="T26" s="1506"/>
      <c r="U26" s="1506"/>
      <c r="V26" s="1506"/>
      <c r="W26" s="1506"/>
      <c r="X26" s="1506"/>
      <c r="Y26" s="1506"/>
      <c r="Z26" s="1506"/>
      <c r="AA26" s="1506"/>
      <c r="AB26" s="1506"/>
      <c r="AC26" s="1506"/>
      <c r="AD26" s="1506"/>
      <c r="AE26" s="1506"/>
      <c r="AF26" s="1506"/>
      <c r="AG26" s="1506"/>
      <c r="AH26" s="1506"/>
      <c r="AI26" s="1506"/>
      <c r="AJ26" s="1506"/>
      <c r="AK26" s="1506"/>
      <c r="AL26" s="1506"/>
      <c r="AM26" s="1506"/>
      <c r="AN26" s="1506"/>
      <c r="AO26" s="1506"/>
      <c r="AP26" s="1506"/>
      <c r="AQ26" s="1506"/>
      <c r="AR26" s="1506"/>
      <c r="AS26" s="1506"/>
      <c r="AT26" s="1506"/>
      <c r="AU26" s="1506"/>
      <c r="AV26" s="1506"/>
      <c r="AW26" s="1506"/>
      <c r="AX26" s="1506"/>
      <c r="AY26" s="1506"/>
      <c r="AZ26" s="1506"/>
      <c r="BA26" s="1506"/>
      <c r="BB26" s="1506"/>
    </row>
    <row r="27" spans="1:116" ht="20.100000000000001" customHeight="1" x14ac:dyDescent="0.4">
      <c r="B27" s="1506"/>
      <c r="C27" s="1506"/>
      <c r="D27" s="1506"/>
      <c r="E27" s="1506"/>
      <c r="F27" s="1506"/>
      <c r="G27" s="1506"/>
      <c r="H27" s="1506"/>
      <c r="I27" s="1506"/>
      <c r="J27" s="1506"/>
      <c r="K27" s="1506"/>
      <c r="L27" s="1506"/>
      <c r="M27" s="1506"/>
      <c r="N27" s="1506"/>
      <c r="O27" s="1506"/>
      <c r="P27" s="1506"/>
      <c r="Q27" s="1506"/>
      <c r="R27" s="1506"/>
      <c r="S27" s="1506"/>
      <c r="T27" s="1506"/>
      <c r="U27" s="1506"/>
      <c r="V27" s="1506"/>
      <c r="W27" s="1506"/>
      <c r="X27" s="1506"/>
      <c r="Y27" s="1506"/>
      <c r="Z27" s="1506"/>
      <c r="AA27" s="1506"/>
      <c r="AB27" s="1506"/>
      <c r="AC27" s="1506"/>
      <c r="AD27" s="1506"/>
      <c r="AE27" s="1506"/>
      <c r="AF27" s="1506"/>
      <c r="AG27" s="1506"/>
      <c r="AH27" s="1506"/>
      <c r="AI27" s="1506"/>
      <c r="AJ27" s="1506"/>
      <c r="AK27" s="1506"/>
      <c r="AL27" s="1506"/>
      <c r="AM27" s="1506"/>
      <c r="AN27" s="1506"/>
      <c r="AO27" s="1506"/>
      <c r="AP27" s="1506"/>
      <c r="AQ27" s="1506"/>
      <c r="AR27" s="1506"/>
      <c r="AS27" s="1506"/>
      <c r="AT27" s="1506"/>
      <c r="AU27" s="1506"/>
      <c r="AV27" s="1506"/>
      <c r="AW27" s="1506"/>
      <c r="AX27" s="1506"/>
      <c r="AY27" s="1506"/>
      <c r="AZ27" s="1506"/>
      <c r="BA27" s="1506"/>
      <c r="BB27" s="1506"/>
    </row>
    <row r="28" spans="1:116" ht="20.100000000000001" customHeight="1" x14ac:dyDescent="0.4">
      <c r="B28" s="1506"/>
      <c r="C28" s="1506"/>
      <c r="D28" s="1506"/>
      <c r="E28" s="1506"/>
      <c r="F28" s="1506"/>
      <c r="G28" s="1506"/>
      <c r="H28" s="1506"/>
      <c r="I28" s="1506"/>
      <c r="J28" s="1506"/>
      <c r="K28" s="1506"/>
      <c r="L28" s="1506"/>
      <c r="M28" s="1506"/>
      <c r="N28" s="1506"/>
      <c r="O28" s="1506"/>
      <c r="P28" s="1506"/>
      <c r="Q28" s="1506"/>
      <c r="R28" s="1506"/>
      <c r="S28" s="1506"/>
      <c r="T28" s="1506"/>
      <c r="U28" s="1506"/>
      <c r="V28" s="1506"/>
      <c r="W28" s="1506"/>
      <c r="X28" s="1506"/>
      <c r="Y28" s="1506"/>
      <c r="Z28" s="1506"/>
      <c r="AA28" s="1506"/>
      <c r="AB28" s="1506"/>
      <c r="AC28" s="1506"/>
      <c r="AD28" s="1506"/>
      <c r="AE28" s="1506"/>
      <c r="AF28" s="1506"/>
      <c r="AG28" s="1506"/>
      <c r="AH28" s="1506"/>
      <c r="AI28" s="1506"/>
      <c r="AJ28" s="1506"/>
      <c r="AK28" s="1506"/>
      <c r="AL28" s="1506"/>
      <c r="AM28" s="1506"/>
      <c r="AN28" s="1506"/>
      <c r="AO28" s="1506"/>
      <c r="AP28" s="1506"/>
      <c r="AQ28" s="1506"/>
      <c r="AR28" s="1506"/>
      <c r="AS28" s="1506"/>
      <c r="AT28" s="1506"/>
      <c r="AU28" s="1506"/>
      <c r="AV28" s="1506"/>
      <c r="AW28" s="1506"/>
      <c r="AX28" s="1506"/>
      <c r="AY28" s="1506"/>
      <c r="AZ28" s="1506"/>
      <c r="BA28" s="1506"/>
      <c r="BB28" s="1506"/>
    </row>
    <row r="29" spans="1:116" ht="20.100000000000001" customHeight="1" x14ac:dyDescent="0.4">
      <c r="B29" s="1506"/>
      <c r="C29" s="1506"/>
      <c r="D29" s="1506"/>
      <c r="E29" s="1506"/>
      <c r="F29" s="1506"/>
      <c r="G29" s="1506"/>
      <c r="H29" s="1506"/>
      <c r="I29" s="1506"/>
      <c r="J29" s="1506"/>
      <c r="K29" s="1506"/>
      <c r="L29" s="1506"/>
      <c r="M29" s="1506"/>
      <c r="N29" s="1506"/>
      <c r="O29" s="1506"/>
      <c r="P29" s="1506"/>
      <c r="Q29" s="1506"/>
      <c r="R29" s="1506"/>
      <c r="S29" s="1506"/>
      <c r="T29" s="1506"/>
      <c r="U29" s="1506"/>
      <c r="V29" s="1506"/>
      <c r="W29" s="1506"/>
      <c r="X29" s="1506"/>
      <c r="Y29" s="1506"/>
      <c r="Z29" s="1506"/>
      <c r="AA29" s="1506"/>
      <c r="AB29" s="1506"/>
      <c r="AC29" s="1506"/>
      <c r="AD29" s="1506"/>
      <c r="AE29" s="1506"/>
      <c r="AF29" s="1506"/>
      <c r="AG29" s="1506"/>
      <c r="AH29" s="1506"/>
      <c r="AI29" s="1506"/>
      <c r="AJ29" s="1506"/>
      <c r="AK29" s="1506"/>
      <c r="AL29" s="1506"/>
      <c r="AM29" s="1506"/>
      <c r="AN29" s="1506"/>
      <c r="AO29" s="1506"/>
      <c r="AP29" s="1506"/>
      <c r="AQ29" s="1506"/>
      <c r="AR29" s="1506"/>
      <c r="AS29" s="1506"/>
      <c r="AT29" s="1506"/>
      <c r="AU29" s="1506"/>
      <c r="AV29" s="1506"/>
      <c r="AW29" s="1506"/>
      <c r="AX29" s="1506"/>
      <c r="AY29" s="1506"/>
      <c r="AZ29" s="1506"/>
      <c r="BA29" s="1506"/>
      <c r="BB29" s="1506"/>
    </row>
    <row r="30" spans="1:116" ht="20.100000000000001" customHeight="1" x14ac:dyDescent="0.4">
      <c r="B30" s="1506"/>
      <c r="C30" s="1506"/>
      <c r="D30" s="1506"/>
      <c r="E30" s="1506"/>
      <c r="F30" s="1506"/>
      <c r="G30" s="1506"/>
      <c r="H30" s="1506"/>
      <c r="I30" s="1506"/>
      <c r="J30" s="1506"/>
      <c r="K30" s="1506"/>
      <c r="L30" s="1506"/>
      <c r="M30" s="1506"/>
      <c r="N30" s="1506"/>
      <c r="O30" s="1506"/>
      <c r="P30" s="1506"/>
      <c r="Q30" s="1506"/>
      <c r="R30" s="1506"/>
      <c r="S30" s="1506"/>
      <c r="T30" s="1506"/>
      <c r="U30" s="1506"/>
      <c r="V30" s="1506"/>
      <c r="W30" s="1506"/>
      <c r="X30" s="1506"/>
      <c r="Y30" s="1506"/>
      <c r="Z30" s="1506"/>
      <c r="AA30" s="1506"/>
      <c r="AB30" s="1506"/>
      <c r="AC30" s="1506"/>
      <c r="AD30" s="1506"/>
      <c r="AE30" s="1506"/>
      <c r="AF30" s="1506"/>
      <c r="AG30" s="1506"/>
      <c r="AH30" s="1506"/>
      <c r="AI30" s="1506"/>
      <c r="AJ30" s="1506"/>
      <c r="AK30" s="1506"/>
      <c r="AL30" s="1506"/>
      <c r="AM30" s="1506"/>
      <c r="AN30" s="1506"/>
      <c r="AO30" s="1506"/>
      <c r="AP30" s="1506"/>
      <c r="AQ30" s="1506"/>
      <c r="AR30" s="1506"/>
      <c r="AS30" s="1506"/>
      <c r="AT30" s="1506"/>
      <c r="AU30" s="1506"/>
      <c r="AV30" s="1506"/>
      <c r="AW30" s="1506"/>
      <c r="AX30" s="1506"/>
      <c r="AY30" s="1506"/>
      <c r="AZ30" s="1506"/>
      <c r="BA30" s="1506"/>
      <c r="BB30" s="1506"/>
    </row>
    <row r="31" spans="1:116" ht="20.100000000000001" customHeight="1" x14ac:dyDescent="0.4">
      <c r="B31" s="1506"/>
      <c r="C31" s="1506"/>
      <c r="D31" s="1506"/>
      <c r="E31" s="1506"/>
      <c r="F31" s="1506"/>
      <c r="G31" s="1506"/>
      <c r="H31" s="1506"/>
      <c r="I31" s="1506"/>
      <c r="J31" s="1506"/>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6"/>
      <c r="AH31" s="1506"/>
      <c r="AI31" s="1506"/>
      <c r="AJ31" s="1506"/>
      <c r="AK31" s="1506"/>
      <c r="AL31" s="1506"/>
      <c r="AM31" s="1506"/>
      <c r="AN31" s="1506"/>
      <c r="AO31" s="1506"/>
      <c r="AP31" s="1506"/>
      <c r="AQ31" s="1506"/>
      <c r="AR31" s="1506"/>
      <c r="AS31" s="1506"/>
      <c r="AT31" s="1506"/>
      <c r="AU31" s="1506"/>
      <c r="AV31" s="1506"/>
      <c r="AW31" s="1506"/>
      <c r="AX31" s="1506"/>
      <c r="AY31" s="1506"/>
      <c r="AZ31" s="1506"/>
      <c r="BA31" s="1506"/>
      <c r="BB31" s="1506"/>
      <c r="DE31" s="12"/>
      <c r="DF31" s="12"/>
      <c r="DG31" s="12"/>
      <c r="DH31" s="12"/>
      <c r="DI31" s="12"/>
      <c r="DJ31" s="12"/>
      <c r="DK31" s="12"/>
      <c r="DL31" s="12"/>
    </row>
    <row r="32" spans="1:116" ht="20.100000000000001" customHeight="1" x14ac:dyDescent="0.4">
      <c r="B32" s="1506"/>
      <c r="C32" s="1506"/>
      <c r="D32" s="1506"/>
      <c r="E32" s="1506"/>
      <c r="F32" s="1506"/>
      <c r="G32" s="1506"/>
      <c r="H32" s="1506"/>
      <c r="I32" s="1506"/>
      <c r="J32" s="1506"/>
      <c r="K32" s="1506"/>
      <c r="L32" s="1506"/>
      <c r="M32" s="1506"/>
      <c r="N32" s="1506"/>
      <c r="O32" s="1506"/>
      <c r="P32" s="1506"/>
      <c r="Q32" s="1506"/>
      <c r="R32" s="1506"/>
      <c r="S32" s="1506"/>
      <c r="T32" s="1506"/>
      <c r="U32" s="1506"/>
      <c r="V32" s="1506"/>
      <c r="W32" s="1506"/>
      <c r="X32" s="1506"/>
      <c r="Y32" s="1506"/>
      <c r="Z32" s="1506"/>
      <c r="AA32" s="1506"/>
      <c r="AB32" s="1506"/>
      <c r="AC32" s="1506"/>
      <c r="AD32" s="1506"/>
      <c r="AE32" s="1506"/>
      <c r="AF32" s="1506"/>
      <c r="AG32" s="1506"/>
      <c r="AH32" s="1506"/>
      <c r="AI32" s="1506"/>
      <c r="AJ32" s="1506"/>
      <c r="AK32" s="1506"/>
      <c r="AL32" s="1506"/>
      <c r="AM32" s="1506"/>
      <c r="AN32" s="1506"/>
      <c r="AO32" s="1506"/>
      <c r="AP32" s="1506"/>
      <c r="AQ32" s="1506"/>
      <c r="AR32" s="1506"/>
      <c r="AS32" s="1506"/>
      <c r="AT32" s="1506"/>
      <c r="AU32" s="1506"/>
      <c r="AV32" s="1506"/>
      <c r="AW32" s="1506"/>
      <c r="AX32" s="1506"/>
      <c r="AY32" s="1506"/>
      <c r="AZ32" s="1506"/>
      <c r="BA32" s="1506"/>
      <c r="BB32" s="1506"/>
    </row>
    <row r="33" spans="2:54" ht="20.100000000000001" customHeight="1" x14ac:dyDescent="0.4">
      <c r="B33" s="1506"/>
      <c r="C33" s="1506"/>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6"/>
      <c r="AB33" s="1506"/>
      <c r="AC33" s="1506"/>
      <c r="AD33" s="1506"/>
      <c r="AE33" s="1506"/>
      <c r="AF33" s="1506"/>
      <c r="AG33" s="1506"/>
      <c r="AH33" s="1506"/>
      <c r="AI33" s="1506"/>
      <c r="AJ33" s="1506"/>
      <c r="AK33" s="1506"/>
      <c r="AL33" s="1506"/>
      <c r="AM33" s="1506"/>
      <c r="AN33" s="1506"/>
      <c r="AO33" s="1506"/>
      <c r="AP33" s="1506"/>
      <c r="AQ33" s="1506"/>
      <c r="AR33" s="1506"/>
      <c r="AS33" s="1506"/>
      <c r="AT33" s="1506"/>
      <c r="AU33" s="1506"/>
      <c r="AV33" s="1506"/>
      <c r="AW33" s="1506"/>
      <c r="AX33" s="1506"/>
      <c r="AY33" s="1506"/>
      <c r="AZ33" s="1506"/>
      <c r="BA33" s="1506"/>
      <c r="BB33" s="1506"/>
    </row>
    <row r="34" spans="2:54" ht="20.100000000000001" customHeight="1" x14ac:dyDescent="0.4">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row>
    <row r="35" spans="2:54" ht="20.100000000000001" customHeight="1" x14ac:dyDescent="0.4"/>
    <row r="36" spans="2:54" ht="20.100000000000001" customHeight="1" x14ac:dyDescent="0.4"/>
    <row r="37" spans="2:54" ht="20.100000000000001" customHeight="1" x14ac:dyDescent="0.4"/>
    <row r="38" spans="2:54" ht="20.100000000000001" customHeight="1" x14ac:dyDescent="0.4"/>
    <row r="39" spans="2:54" ht="20.100000000000001" customHeight="1" x14ac:dyDescent="0.4"/>
    <row r="40" spans="2:54" ht="20.100000000000001" customHeight="1" x14ac:dyDescent="0.4"/>
    <row r="41" spans="2:54" ht="20.100000000000001" customHeight="1" x14ac:dyDescent="0.4"/>
    <row r="42" spans="2:54" ht="20.100000000000001" customHeight="1" x14ac:dyDescent="0.4"/>
    <row r="43" spans="2:54" ht="20.100000000000001" customHeight="1" x14ac:dyDescent="0.4"/>
    <row r="44" spans="2:54" ht="20.100000000000001" customHeight="1" x14ac:dyDescent="0.4"/>
    <row r="45" spans="2:54" ht="20.100000000000001" customHeight="1" x14ac:dyDescent="0.4"/>
    <row r="46" spans="2:54" ht="20.100000000000001" customHeight="1" x14ac:dyDescent="0.4"/>
    <row r="47" spans="2:54" ht="20.100000000000001" customHeight="1" x14ac:dyDescent="0.4"/>
    <row r="48" spans="2:5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sheetData>
  <mergeCells count="373">
    <mergeCell ref="B23:BB33"/>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BT9:BT10"/>
    <mergeCell ref="AU7:AW8"/>
    <mergeCell ref="BO6:BO8"/>
    <mergeCell ref="BP6:BP8"/>
    <mergeCell ref="BQ6:BQ8"/>
    <mergeCell ref="BR6:BR8"/>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J6:AJ7"/>
    <mergeCell ref="AL6:AL7"/>
    <mergeCell ref="BC6:BC8"/>
    <mergeCell ref="BM6:BM8"/>
    <mergeCell ref="BN6:BN8"/>
    <mergeCell ref="BG6:BG8"/>
    <mergeCell ref="BH6:BH8"/>
    <mergeCell ref="BI6:BI8"/>
    <mergeCell ref="BJ6:BJ8"/>
    <mergeCell ref="BK6:BK8"/>
    <mergeCell ref="BL6:BL8"/>
    <mergeCell ref="AK6:AK7"/>
    <mergeCell ref="BR9:BR10"/>
    <mergeCell ref="BS9:BS10"/>
    <mergeCell ref="B9:G9"/>
    <mergeCell ref="H9:H10"/>
    <mergeCell ref="I9:I10"/>
    <mergeCell ref="J9:J10"/>
    <mergeCell ref="K9:K10"/>
    <mergeCell ref="L9:L10"/>
    <mergeCell ref="M9:M10"/>
    <mergeCell ref="AX9:BB10"/>
    <mergeCell ref="BC9:BC10"/>
    <mergeCell ref="AF9:AF10"/>
    <mergeCell ref="R9:R10"/>
    <mergeCell ref="S9:S10"/>
    <mergeCell ref="X9:X10"/>
    <mergeCell ref="Y9:Y10"/>
    <mergeCell ref="N9:N10"/>
    <mergeCell ref="O9:O10"/>
    <mergeCell ref="P9:P10"/>
    <mergeCell ref="Q9:Q10"/>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BS6:BS8"/>
    <mergeCell ref="BD6:BD8"/>
    <mergeCell ref="BE6:BE8"/>
    <mergeCell ref="BF6:BF8"/>
    <mergeCell ref="AE6:AE7"/>
    <mergeCell ref="AJ1:BB1"/>
    <mergeCell ref="AJ2:BB2"/>
    <mergeCell ref="A4:BE4"/>
    <mergeCell ref="A5:G8"/>
    <mergeCell ref="H5:N5"/>
    <mergeCell ref="O5:U5"/>
    <mergeCell ref="V5:AB5"/>
    <mergeCell ref="AC5:AI5"/>
    <mergeCell ref="AJ5:AL5"/>
    <mergeCell ref="AM5:AO8"/>
    <mergeCell ref="AP5:AT8"/>
    <mergeCell ref="AU5:AW6"/>
    <mergeCell ref="AX5:BB8"/>
    <mergeCell ref="BC5:BK5"/>
    <mergeCell ref="Y6:Y7"/>
    <mergeCell ref="Z6:Z7"/>
    <mergeCell ref="AA6:AA7"/>
    <mergeCell ref="AB6:AB7"/>
    <mergeCell ref="AC6:AC7"/>
    <mergeCell ref="AD6:AD7"/>
    <mergeCell ref="AF6:AF7"/>
    <mergeCell ref="AG6:AG7"/>
    <mergeCell ref="AH6:AH7"/>
    <mergeCell ref="AI6:AI7"/>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6:AL65555 JD65546:KH65555 SZ65546:UD65555 ACV65546:ADZ65555 AMR65546:ANV65555 AWN65546:AXR65555 BGJ65546:BHN65555 BQF65546:BRJ65555 CAB65546:CBF65555 CJX65546:CLB65555 CTT65546:CUX65555 DDP65546:DET65555 DNL65546:DOP65555 DXH65546:DYL65555 EHD65546:EIH65555 EQZ65546:ESD65555 FAV65546:FBZ65555 FKR65546:FLV65555 FUN65546:FVR65555 GEJ65546:GFN65555 GOF65546:GPJ65555 GYB65546:GZF65555 HHX65546:HJB65555 HRT65546:HSX65555 IBP65546:ICT65555 ILL65546:IMP65555 IVH65546:IWL65555 JFD65546:JGH65555 JOZ65546:JQD65555 JYV65546:JZZ65555 KIR65546:KJV65555 KSN65546:KTR65555 LCJ65546:LDN65555 LMF65546:LNJ65555 LWB65546:LXF65555 MFX65546:MHB65555 MPT65546:MQX65555 MZP65546:NAT65555 NJL65546:NKP65555 NTH65546:NUL65555 ODD65546:OEH65555 OMZ65546:OOD65555 OWV65546:OXZ65555 PGR65546:PHV65555 PQN65546:PRR65555 QAJ65546:QBN65555 QKF65546:QLJ65555 QUB65546:QVF65555 RDX65546:RFB65555 RNT65546:ROX65555 RXP65546:RYT65555 SHL65546:SIP65555 SRH65546:SSL65555 TBD65546:TCH65555 TKZ65546:TMD65555 TUV65546:TVZ65555 UER65546:UFV65555 UON65546:UPR65555 UYJ65546:UZN65555 VIF65546:VJJ65555 VSB65546:VTF65555 WBX65546:WDB65555 WLT65546:WMX65555 WVP65546:WWT65555 H131082:AL131091 JD131082:KH131091 SZ131082:UD131091 ACV131082:ADZ131091 AMR131082:ANV131091 AWN131082:AXR131091 BGJ131082:BHN131091 BQF131082:BRJ131091 CAB131082:CBF131091 CJX131082:CLB131091 CTT131082:CUX131091 DDP131082:DET131091 DNL131082:DOP131091 DXH131082:DYL131091 EHD131082:EIH131091 EQZ131082:ESD131091 FAV131082:FBZ131091 FKR131082:FLV131091 FUN131082:FVR131091 GEJ131082:GFN131091 GOF131082:GPJ131091 GYB131082:GZF131091 HHX131082:HJB131091 HRT131082:HSX131091 IBP131082:ICT131091 ILL131082:IMP131091 IVH131082:IWL131091 JFD131082:JGH131091 JOZ131082:JQD131091 JYV131082:JZZ131091 KIR131082:KJV131091 KSN131082:KTR131091 LCJ131082:LDN131091 LMF131082:LNJ131091 LWB131082:LXF131091 MFX131082:MHB131091 MPT131082:MQX131091 MZP131082:NAT131091 NJL131082:NKP131091 NTH131082:NUL131091 ODD131082:OEH131091 OMZ131082:OOD131091 OWV131082:OXZ131091 PGR131082:PHV131091 PQN131082:PRR131091 QAJ131082:QBN131091 QKF131082:QLJ131091 QUB131082:QVF131091 RDX131082:RFB131091 RNT131082:ROX131091 RXP131082:RYT131091 SHL131082:SIP131091 SRH131082:SSL131091 TBD131082:TCH131091 TKZ131082:TMD131091 TUV131082:TVZ131091 UER131082:UFV131091 UON131082:UPR131091 UYJ131082:UZN131091 VIF131082:VJJ131091 VSB131082:VTF131091 WBX131082:WDB131091 WLT131082:WMX131091 WVP131082:WWT131091 H196618:AL196627 JD196618:KH196627 SZ196618:UD196627 ACV196618:ADZ196627 AMR196618:ANV196627 AWN196618:AXR196627 BGJ196618:BHN196627 BQF196618:BRJ196627 CAB196618:CBF196627 CJX196618:CLB196627 CTT196618:CUX196627 DDP196618:DET196627 DNL196618:DOP196627 DXH196618:DYL196627 EHD196618:EIH196627 EQZ196618:ESD196627 FAV196618:FBZ196627 FKR196618:FLV196627 FUN196618:FVR196627 GEJ196618:GFN196627 GOF196618:GPJ196627 GYB196618:GZF196627 HHX196618:HJB196627 HRT196618:HSX196627 IBP196618:ICT196627 ILL196618:IMP196627 IVH196618:IWL196627 JFD196618:JGH196627 JOZ196618:JQD196627 JYV196618:JZZ196627 KIR196618:KJV196627 KSN196618:KTR196627 LCJ196618:LDN196627 LMF196618:LNJ196627 LWB196618:LXF196627 MFX196618:MHB196627 MPT196618:MQX196627 MZP196618:NAT196627 NJL196618:NKP196627 NTH196618:NUL196627 ODD196618:OEH196627 OMZ196618:OOD196627 OWV196618:OXZ196627 PGR196618:PHV196627 PQN196618:PRR196627 QAJ196618:QBN196627 QKF196618:QLJ196627 QUB196618:QVF196627 RDX196618:RFB196627 RNT196618:ROX196627 RXP196618:RYT196627 SHL196618:SIP196627 SRH196618:SSL196627 TBD196618:TCH196627 TKZ196618:TMD196627 TUV196618:TVZ196627 UER196618:UFV196627 UON196618:UPR196627 UYJ196618:UZN196627 VIF196618:VJJ196627 VSB196618:VTF196627 WBX196618:WDB196627 WLT196618:WMX196627 WVP196618:WWT196627 H262154:AL262163 JD262154:KH262163 SZ262154:UD262163 ACV262154:ADZ262163 AMR262154:ANV262163 AWN262154:AXR262163 BGJ262154:BHN262163 BQF262154:BRJ262163 CAB262154:CBF262163 CJX262154:CLB262163 CTT262154:CUX262163 DDP262154:DET262163 DNL262154:DOP262163 DXH262154:DYL262163 EHD262154:EIH262163 EQZ262154:ESD262163 FAV262154:FBZ262163 FKR262154:FLV262163 FUN262154:FVR262163 GEJ262154:GFN262163 GOF262154:GPJ262163 GYB262154:GZF262163 HHX262154:HJB262163 HRT262154:HSX262163 IBP262154:ICT262163 ILL262154:IMP262163 IVH262154:IWL262163 JFD262154:JGH262163 JOZ262154:JQD262163 JYV262154:JZZ262163 KIR262154:KJV262163 KSN262154:KTR262163 LCJ262154:LDN262163 LMF262154:LNJ262163 LWB262154:LXF262163 MFX262154:MHB262163 MPT262154:MQX262163 MZP262154:NAT262163 NJL262154:NKP262163 NTH262154:NUL262163 ODD262154:OEH262163 OMZ262154:OOD262163 OWV262154:OXZ262163 PGR262154:PHV262163 PQN262154:PRR262163 QAJ262154:QBN262163 QKF262154:QLJ262163 QUB262154:QVF262163 RDX262154:RFB262163 RNT262154:ROX262163 RXP262154:RYT262163 SHL262154:SIP262163 SRH262154:SSL262163 TBD262154:TCH262163 TKZ262154:TMD262163 TUV262154:TVZ262163 UER262154:UFV262163 UON262154:UPR262163 UYJ262154:UZN262163 VIF262154:VJJ262163 VSB262154:VTF262163 WBX262154:WDB262163 WLT262154:WMX262163 WVP262154:WWT262163 H327690:AL327699 JD327690:KH327699 SZ327690:UD327699 ACV327690:ADZ327699 AMR327690:ANV327699 AWN327690:AXR327699 BGJ327690:BHN327699 BQF327690:BRJ327699 CAB327690:CBF327699 CJX327690:CLB327699 CTT327690:CUX327699 DDP327690:DET327699 DNL327690:DOP327699 DXH327690:DYL327699 EHD327690:EIH327699 EQZ327690:ESD327699 FAV327690:FBZ327699 FKR327690:FLV327699 FUN327690:FVR327699 GEJ327690:GFN327699 GOF327690:GPJ327699 GYB327690:GZF327699 HHX327690:HJB327699 HRT327690:HSX327699 IBP327690:ICT327699 ILL327690:IMP327699 IVH327690:IWL327699 JFD327690:JGH327699 JOZ327690:JQD327699 JYV327690:JZZ327699 KIR327690:KJV327699 KSN327690:KTR327699 LCJ327690:LDN327699 LMF327690:LNJ327699 LWB327690:LXF327699 MFX327690:MHB327699 MPT327690:MQX327699 MZP327690:NAT327699 NJL327690:NKP327699 NTH327690:NUL327699 ODD327690:OEH327699 OMZ327690:OOD327699 OWV327690:OXZ327699 PGR327690:PHV327699 PQN327690:PRR327699 QAJ327690:QBN327699 QKF327690:QLJ327699 QUB327690:QVF327699 RDX327690:RFB327699 RNT327690:ROX327699 RXP327690:RYT327699 SHL327690:SIP327699 SRH327690:SSL327699 TBD327690:TCH327699 TKZ327690:TMD327699 TUV327690:TVZ327699 UER327690:UFV327699 UON327690:UPR327699 UYJ327690:UZN327699 VIF327690:VJJ327699 VSB327690:VTF327699 WBX327690:WDB327699 WLT327690:WMX327699 WVP327690:WWT327699 H393226:AL393235 JD393226:KH393235 SZ393226:UD393235 ACV393226:ADZ393235 AMR393226:ANV393235 AWN393226:AXR393235 BGJ393226:BHN393235 BQF393226:BRJ393235 CAB393226:CBF393235 CJX393226:CLB393235 CTT393226:CUX393235 DDP393226:DET393235 DNL393226:DOP393235 DXH393226:DYL393235 EHD393226:EIH393235 EQZ393226:ESD393235 FAV393226:FBZ393235 FKR393226:FLV393235 FUN393226:FVR393235 GEJ393226:GFN393235 GOF393226:GPJ393235 GYB393226:GZF393235 HHX393226:HJB393235 HRT393226:HSX393235 IBP393226:ICT393235 ILL393226:IMP393235 IVH393226:IWL393235 JFD393226:JGH393235 JOZ393226:JQD393235 JYV393226:JZZ393235 KIR393226:KJV393235 KSN393226:KTR393235 LCJ393226:LDN393235 LMF393226:LNJ393235 LWB393226:LXF393235 MFX393226:MHB393235 MPT393226:MQX393235 MZP393226:NAT393235 NJL393226:NKP393235 NTH393226:NUL393235 ODD393226:OEH393235 OMZ393226:OOD393235 OWV393226:OXZ393235 PGR393226:PHV393235 PQN393226:PRR393235 QAJ393226:QBN393235 QKF393226:QLJ393235 QUB393226:QVF393235 RDX393226:RFB393235 RNT393226:ROX393235 RXP393226:RYT393235 SHL393226:SIP393235 SRH393226:SSL393235 TBD393226:TCH393235 TKZ393226:TMD393235 TUV393226:TVZ393235 UER393226:UFV393235 UON393226:UPR393235 UYJ393226:UZN393235 VIF393226:VJJ393235 VSB393226:VTF393235 WBX393226:WDB393235 WLT393226:WMX393235 WVP393226:WWT393235 H458762:AL458771 JD458762:KH458771 SZ458762:UD458771 ACV458762:ADZ458771 AMR458762:ANV458771 AWN458762:AXR458771 BGJ458762:BHN458771 BQF458762:BRJ458771 CAB458762:CBF458771 CJX458762:CLB458771 CTT458762:CUX458771 DDP458762:DET458771 DNL458762:DOP458771 DXH458762:DYL458771 EHD458762:EIH458771 EQZ458762:ESD458771 FAV458762:FBZ458771 FKR458762:FLV458771 FUN458762:FVR458771 GEJ458762:GFN458771 GOF458762:GPJ458771 GYB458762:GZF458771 HHX458762:HJB458771 HRT458762:HSX458771 IBP458762:ICT458771 ILL458762:IMP458771 IVH458762:IWL458771 JFD458762:JGH458771 JOZ458762:JQD458771 JYV458762:JZZ458771 KIR458762:KJV458771 KSN458762:KTR458771 LCJ458762:LDN458771 LMF458762:LNJ458771 LWB458762:LXF458771 MFX458762:MHB458771 MPT458762:MQX458771 MZP458762:NAT458771 NJL458762:NKP458771 NTH458762:NUL458771 ODD458762:OEH458771 OMZ458762:OOD458771 OWV458762:OXZ458771 PGR458762:PHV458771 PQN458762:PRR458771 QAJ458762:QBN458771 QKF458762:QLJ458771 QUB458762:QVF458771 RDX458762:RFB458771 RNT458762:ROX458771 RXP458762:RYT458771 SHL458762:SIP458771 SRH458762:SSL458771 TBD458762:TCH458771 TKZ458762:TMD458771 TUV458762:TVZ458771 UER458762:UFV458771 UON458762:UPR458771 UYJ458762:UZN458771 VIF458762:VJJ458771 VSB458762:VTF458771 WBX458762:WDB458771 WLT458762:WMX458771 WVP458762:WWT458771 H524298:AL524307 JD524298:KH524307 SZ524298:UD524307 ACV524298:ADZ524307 AMR524298:ANV524307 AWN524298:AXR524307 BGJ524298:BHN524307 BQF524298:BRJ524307 CAB524298:CBF524307 CJX524298:CLB524307 CTT524298:CUX524307 DDP524298:DET524307 DNL524298:DOP524307 DXH524298:DYL524307 EHD524298:EIH524307 EQZ524298:ESD524307 FAV524298:FBZ524307 FKR524298:FLV524307 FUN524298:FVR524307 GEJ524298:GFN524307 GOF524298:GPJ524307 GYB524298:GZF524307 HHX524298:HJB524307 HRT524298:HSX524307 IBP524298:ICT524307 ILL524298:IMP524307 IVH524298:IWL524307 JFD524298:JGH524307 JOZ524298:JQD524307 JYV524298:JZZ524307 KIR524298:KJV524307 KSN524298:KTR524307 LCJ524298:LDN524307 LMF524298:LNJ524307 LWB524298:LXF524307 MFX524298:MHB524307 MPT524298:MQX524307 MZP524298:NAT524307 NJL524298:NKP524307 NTH524298:NUL524307 ODD524298:OEH524307 OMZ524298:OOD524307 OWV524298:OXZ524307 PGR524298:PHV524307 PQN524298:PRR524307 QAJ524298:QBN524307 QKF524298:QLJ524307 QUB524298:QVF524307 RDX524298:RFB524307 RNT524298:ROX524307 RXP524298:RYT524307 SHL524298:SIP524307 SRH524298:SSL524307 TBD524298:TCH524307 TKZ524298:TMD524307 TUV524298:TVZ524307 UER524298:UFV524307 UON524298:UPR524307 UYJ524298:UZN524307 VIF524298:VJJ524307 VSB524298:VTF524307 WBX524298:WDB524307 WLT524298:WMX524307 WVP524298:WWT524307 H589834:AL589843 JD589834:KH589843 SZ589834:UD589843 ACV589834:ADZ589843 AMR589834:ANV589843 AWN589834:AXR589843 BGJ589834:BHN589843 BQF589834:BRJ589843 CAB589834:CBF589843 CJX589834:CLB589843 CTT589834:CUX589843 DDP589834:DET589843 DNL589834:DOP589843 DXH589834:DYL589843 EHD589834:EIH589843 EQZ589834:ESD589843 FAV589834:FBZ589843 FKR589834:FLV589843 FUN589834:FVR589843 GEJ589834:GFN589843 GOF589834:GPJ589843 GYB589834:GZF589843 HHX589834:HJB589843 HRT589834:HSX589843 IBP589834:ICT589843 ILL589834:IMP589843 IVH589834:IWL589843 JFD589834:JGH589843 JOZ589834:JQD589843 JYV589834:JZZ589843 KIR589834:KJV589843 KSN589834:KTR589843 LCJ589834:LDN589843 LMF589834:LNJ589843 LWB589834:LXF589843 MFX589834:MHB589843 MPT589834:MQX589843 MZP589834:NAT589843 NJL589834:NKP589843 NTH589834:NUL589843 ODD589834:OEH589843 OMZ589834:OOD589843 OWV589834:OXZ589843 PGR589834:PHV589843 PQN589834:PRR589843 QAJ589834:QBN589843 QKF589834:QLJ589843 QUB589834:QVF589843 RDX589834:RFB589843 RNT589834:ROX589843 RXP589834:RYT589843 SHL589834:SIP589843 SRH589834:SSL589843 TBD589834:TCH589843 TKZ589834:TMD589843 TUV589834:TVZ589843 UER589834:UFV589843 UON589834:UPR589843 UYJ589834:UZN589843 VIF589834:VJJ589843 VSB589834:VTF589843 WBX589834:WDB589843 WLT589834:WMX589843 WVP589834:WWT589843 H655370:AL655379 JD655370:KH655379 SZ655370:UD655379 ACV655370:ADZ655379 AMR655370:ANV655379 AWN655370:AXR655379 BGJ655370:BHN655379 BQF655370:BRJ655379 CAB655370:CBF655379 CJX655370:CLB655379 CTT655370:CUX655379 DDP655370:DET655379 DNL655370:DOP655379 DXH655370:DYL655379 EHD655370:EIH655379 EQZ655370:ESD655379 FAV655370:FBZ655379 FKR655370:FLV655379 FUN655370:FVR655379 GEJ655370:GFN655379 GOF655370:GPJ655379 GYB655370:GZF655379 HHX655370:HJB655379 HRT655370:HSX655379 IBP655370:ICT655379 ILL655370:IMP655379 IVH655370:IWL655379 JFD655370:JGH655379 JOZ655370:JQD655379 JYV655370:JZZ655379 KIR655370:KJV655379 KSN655370:KTR655379 LCJ655370:LDN655379 LMF655370:LNJ655379 LWB655370:LXF655379 MFX655370:MHB655379 MPT655370:MQX655379 MZP655370:NAT655379 NJL655370:NKP655379 NTH655370:NUL655379 ODD655370:OEH655379 OMZ655370:OOD655379 OWV655370:OXZ655379 PGR655370:PHV655379 PQN655370:PRR655379 QAJ655370:QBN655379 QKF655370:QLJ655379 QUB655370:QVF655379 RDX655370:RFB655379 RNT655370:ROX655379 RXP655370:RYT655379 SHL655370:SIP655379 SRH655370:SSL655379 TBD655370:TCH655379 TKZ655370:TMD655379 TUV655370:TVZ655379 UER655370:UFV655379 UON655370:UPR655379 UYJ655370:UZN655379 VIF655370:VJJ655379 VSB655370:VTF655379 WBX655370:WDB655379 WLT655370:WMX655379 WVP655370:WWT655379 H720906:AL720915 JD720906:KH720915 SZ720906:UD720915 ACV720906:ADZ720915 AMR720906:ANV720915 AWN720906:AXR720915 BGJ720906:BHN720915 BQF720906:BRJ720915 CAB720906:CBF720915 CJX720906:CLB720915 CTT720906:CUX720915 DDP720906:DET720915 DNL720906:DOP720915 DXH720906:DYL720915 EHD720906:EIH720915 EQZ720906:ESD720915 FAV720906:FBZ720915 FKR720906:FLV720915 FUN720906:FVR720915 GEJ720906:GFN720915 GOF720906:GPJ720915 GYB720906:GZF720915 HHX720906:HJB720915 HRT720906:HSX720915 IBP720906:ICT720915 ILL720906:IMP720915 IVH720906:IWL720915 JFD720906:JGH720915 JOZ720906:JQD720915 JYV720906:JZZ720915 KIR720906:KJV720915 KSN720906:KTR720915 LCJ720906:LDN720915 LMF720906:LNJ720915 LWB720906:LXF720915 MFX720906:MHB720915 MPT720906:MQX720915 MZP720906:NAT720915 NJL720906:NKP720915 NTH720906:NUL720915 ODD720906:OEH720915 OMZ720906:OOD720915 OWV720906:OXZ720915 PGR720906:PHV720915 PQN720906:PRR720915 QAJ720906:QBN720915 QKF720906:QLJ720915 QUB720906:QVF720915 RDX720906:RFB720915 RNT720906:ROX720915 RXP720906:RYT720915 SHL720906:SIP720915 SRH720906:SSL720915 TBD720906:TCH720915 TKZ720906:TMD720915 TUV720906:TVZ720915 UER720906:UFV720915 UON720906:UPR720915 UYJ720906:UZN720915 VIF720906:VJJ720915 VSB720906:VTF720915 WBX720906:WDB720915 WLT720906:WMX720915 WVP720906:WWT720915 H786442:AL786451 JD786442:KH786451 SZ786442:UD786451 ACV786442:ADZ786451 AMR786442:ANV786451 AWN786442:AXR786451 BGJ786442:BHN786451 BQF786442:BRJ786451 CAB786442:CBF786451 CJX786442:CLB786451 CTT786442:CUX786451 DDP786442:DET786451 DNL786442:DOP786451 DXH786442:DYL786451 EHD786442:EIH786451 EQZ786442:ESD786451 FAV786442:FBZ786451 FKR786442:FLV786451 FUN786442:FVR786451 GEJ786442:GFN786451 GOF786442:GPJ786451 GYB786442:GZF786451 HHX786442:HJB786451 HRT786442:HSX786451 IBP786442:ICT786451 ILL786442:IMP786451 IVH786442:IWL786451 JFD786442:JGH786451 JOZ786442:JQD786451 JYV786442:JZZ786451 KIR786442:KJV786451 KSN786442:KTR786451 LCJ786442:LDN786451 LMF786442:LNJ786451 LWB786442:LXF786451 MFX786442:MHB786451 MPT786442:MQX786451 MZP786442:NAT786451 NJL786442:NKP786451 NTH786442:NUL786451 ODD786442:OEH786451 OMZ786442:OOD786451 OWV786442:OXZ786451 PGR786442:PHV786451 PQN786442:PRR786451 QAJ786442:QBN786451 QKF786442:QLJ786451 QUB786442:QVF786451 RDX786442:RFB786451 RNT786442:ROX786451 RXP786442:RYT786451 SHL786442:SIP786451 SRH786442:SSL786451 TBD786442:TCH786451 TKZ786442:TMD786451 TUV786442:TVZ786451 UER786442:UFV786451 UON786442:UPR786451 UYJ786442:UZN786451 VIF786442:VJJ786451 VSB786442:VTF786451 WBX786442:WDB786451 WLT786442:WMX786451 WVP786442:WWT786451 H851978:AL851987 JD851978:KH851987 SZ851978:UD851987 ACV851978:ADZ851987 AMR851978:ANV851987 AWN851978:AXR851987 BGJ851978:BHN851987 BQF851978:BRJ851987 CAB851978:CBF851987 CJX851978:CLB851987 CTT851978:CUX851987 DDP851978:DET851987 DNL851978:DOP851987 DXH851978:DYL851987 EHD851978:EIH851987 EQZ851978:ESD851987 FAV851978:FBZ851987 FKR851978:FLV851987 FUN851978:FVR851987 GEJ851978:GFN851987 GOF851978:GPJ851987 GYB851978:GZF851987 HHX851978:HJB851987 HRT851978:HSX851987 IBP851978:ICT851987 ILL851978:IMP851987 IVH851978:IWL851987 JFD851978:JGH851987 JOZ851978:JQD851987 JYV851978:JZZ851987 KIR851978:KJV851987 KSN851978:KTR851987 LCJ851978:LDN851987 LMF851978:LNJ851987 LWB851978:LXF851987 MFX851978:MHB851987 MPT851978:MQX851987 MZP851978:NAT851987 NJL851978:NKP851987 NTH851978:NUL851987 ODD851978:OEH851987 OMZ851978:OOD851987 OWV851978:OXZ851987 PGR851978:PHV851987 PQN851978:PRR851987 QAJ851978:QBN851987 QKF851978:QLJ851987 QUB851978:QVF851987 RDX851978:RFB851987 RNT851978:ROX851987 RXP851978:RYT851987 SHL851978:SIP851987 SRH851978:SSL851987 TBD851978:TCH851987 TKZ851978:TMD851987 TUV851978:TVZ851987 UER851978:UFV851987 UON851978:UPR851987 UYJ851978:UZN851987 VIF851978:VJJ851987 VSB851978:VTF851987 WBX851978:WDB851987 WLT851978:WMX851987 WVP851978:WWT851987 H917514:AL917523 JD917514:KH917523 SZ917514:UD917523 ACV917514:ADZ917523 AMR917514:ANV917523 AWN917514:AXR917523 BGJ917514:BHN917523 BQF917514:BRJ917523 CAB917514:CBF917523 CJX917514:CLB917523 CTT917514:CUX917523 DDP917514:DET917523 DNL917514:DOP917523 DXH917514:DYL917523 EHD917514:EIH917523 EQZ917514:ESD917523 FAV917514:FBZ917523 FKR917514:FLV917523 FUN917514:FVR917523 GEJ917514:GFN917523 GOF917514:GPJ917523 GYB917514:GZF917523 HHX917514:HJB917523 HRT917514:HSX917523 IBP917514:ICT917523 ILL917514:IMP917523 IVH917514:IWL917523 JFD917514:JGH917523 JOZ917514:JQD917523 JYV917514:JZZ917523 KIR917514:KJV917523 KSN917514:KTR917523 LCJ917514:LDN917523 LMF917514:LNJ917523 LWB917514:LXF917523 MFX917514:MHB917523 MPT917514:MQX917523 MZP917514:NAT917523 NJL917514:NKP917523 NTH917514:NUL917523 ODD917514:OEH917523 OMZ917514:OOD917523 OWV917514:OXZ917523 PGR917514:PHV917523 PQN917514:PRR917523 QAJ917514:QBN917523 QKF917514:QLJ917523 QUB917514:QVF917523 RDX917514:RFB917523 RNT917514:ROX917523 RXP917514:RYT917523 SHL917514:SIP917523 SRH917514:SSL917523 TBD917514:TCH917523 TKZ917514:TMD917523 TUV917514:TVZ917523 UER917514:UFV917523 UON917514:UPR917523 UYJ917514:UZN917523 VIF917514:VJJ917523 VSB917514:VTF917523 WBX917514:WDB917523 WLT917514:WMX917523 WVP917514:WWT917523 H983050:AL983059 JD983050:KH983059 SZ983050:UD983059 ACV983050:ADZ983059 AMR983050:ANV983059 AWN983050:AXR983059 BGJ983050:BHN983059 BQF983050:BRJ983059 CAB983050:CBF983059 CJX983050:CLB983059 CTT983050:CUX983059 DDP983050:DET983059 DNL983050:DOP983059 DXH983050:DYL983059 EHD983050:EIH983059 EQZ983050:ESD983059 FAV983050:FBZ983059 FKR983050:FLV983059 FUN983050:FVR983059 GEJ983050:GFN983059 GOF983050:GPJ983059 GYB983050:GZF983059 HHX983050:HJB983059 HRT983050:HSX983059 IBP983050:ICT983059 ILL983050:IMP983059 IVH983050:IWL983059 JFD983050:JGH983059 JOZ983050:JQD983059 JYV983050:JZZ983059 KIR983050:KJV983059 KSN983050:KTR983059 LCJ983050:LDN983059 LMF983050:LNJ983059 LWB983050:LXF983059 MFX983050:MHB983059 MPT983050:MQX983059 MZP983050:NAT983059 NJL983050:NKP983059 NTH983050:NUL983059 ODD983050:OEH983059 OMZ983050:OOD983059 OWV983050:OXZ983059 PGR983050:PHV983059 PQN983050:PRR983059 QAJ983050:QBN983059 QKF983050:QLJ983059 QUB983050:QVF983059 RDX983050:RFB983059 RNT983050:ROX983059 RXP983050:RYT983059 SHL983050:SIP983059 SRH983050:SSL983059 TBD983050:TCH983059 TKZ983050:TMD983059 TUV983050:TVZ983059 UER983050:UFV983059 UON983050:UPR983059 UYJ983050:UZN983059 VIF983050:VJJ983059 VSB983050:VTF983059 WBX983050:WDB983059 WLT983050:WMX983059 WVP983050:WWT983059" xr:uid="{5C9A19E7-B8E2-431A-AE82-32661859C35E}">
      <formula1>$BU$6:$BU$14</formula1>
    </dataValidation>
  </dataValidations>
  <printOptions horizontalCentered="1" verticalCentered="1"/>
  <pageMargins left="0.70866141732283472" right="0.19685039370078741" top="0.39370078740157483" bottom="0.39370078740157483" header="0.39370078740157483" footer="0"/>
  <pageSetup paperSize="9" scale="95" orientation="landscape" blackAndWhite="1" r:id="rId1"/>
  <headerFooter scaleWithDoc="0">
    <oddFooter>&amp;C9/24&amp;R&amp;F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526E-D8E5-4644-875A-14BF27AD05CC}">
  <sheetPr>
    <tabColor theme="7" tint="0.79998168889431442"/>
    <pageSetUpPr fitToPage="1"/>
  </sheetPr>
  <dimension ref="A1:AX142"/>
  <sheetViews>
    <sheetView view="pageBreakPreview" zoomScale="80" zoomScaleNormal="70" zoomScaleSheetLayoutView="80" workbookViewId="0">
      <selection activeCell="A2" sqref="A2"/>
    </sheetView>
  </sheetViews>
  <sheetFormatPr defaultRowHeight="16.5" x14ac:dyDescent="0.4"/>
  <cols>
    <col min="1" max="49" width="4.375" style="16" customWidth="1"/>
    <col min="50" max="50" width="9" style="16"/>
    <col min="51" max="16384" width="9" style="2"/>
  </cols>
  <sheetData>
    <row r="1" spans="1:43" ht="18.75" customHeight="1" x14ac:dyDescent="0.4">
      <c r="A1" s="95" t="s">
        <v>355</v>
      </c>
    </row>
    <row r="2" spans="1:43" ht="18.75" customHeight="1" x14ac:dyDescent="0.4">
      <c r="A2" s="30" t="str">
        <f>"（１）職員の健康診断（令和"&amp;表紙・鑑!S3-1&amp;"年度）"</f>
        <v>（１）職員の健康診断（令和5年度）</v>
      </c>
      <c r="J2" s="106" t="s">
        <v>13</v>
      </c>
      <c r="K2" s="39" t="s">
        <v>354</v>
      </c>
    </row>
    <row r="3" spans="1:43" ht="18.75" customHeight="1" thickBot="1" x14ac:dyDescent="0.45">
      <c r="A3" s="39" t="s">
        <v>353</v>
      </c>
      <c r="W3" s="39" t="s">
        <v>352</v>
      </c>
    </row>
    <row r="4" spans="1:43" ht="18.75" customHeight="1" x14ac:dyDescent="0.4">
      <c r="A4" s="1576" t="s">
        <v>346</v>
      </c>
      <c r="B4" s="1577"/>
      <c r="C4" s="1577"/>
      <c r="D4" s="1577"/>
      <c r="E4" s="1577"/>
      <c r="F4" s="1577"/>
      <c r="G4" s="1577"/>
      <c r="H4" s="1578"/>
      <c r="I4" s="1582" t="s">
        <v>345</v>
      </c>
      <c r="J4" s="1583"/>
      <c r="K4" s="1586" t="s">
        <v>344</v>
      </c>
      <c r="L4" s="1587"/>
      <c r="M4" s="1588"/>
      <c r="N4" s="1592" t="s">
        <v>343</v>
      </c>
      <c r="O4" s="1593"/>
      <c r="P4" s="1596" t="s">
        <v>342</v>
      </c>
      <c r="Q4" s="1597"/>
      <c r="R4" s="1598"/>
      <c r="S4" s="1602" t="s">
        <v>341</v>
      </c>
      <c r="T4" s="1597"/>
      <c r="U4" s="1603"/>
      <c r="W4" s="1576" t="s">
        <v>346</v>
      </c>
      <c r="X4" s="1577"/>
      <c r="Y4" s="1577"/>
      <c r="Z4" s="1577"/>
      <c r="AA4" s="1577"/>
      <c r="AB4" s="1577"/>
      <c r="AC4" s="1577"/>
      <c r="AD4" s="1578"/>
      <c r="AE4" s="1582" t="s">
        <v>345</v>
      </c>
      <c r="AF4" s="1583"/>
      <c r="AG4" s="1586" t="s">
        <v>344</v>
      </c>
      <c r="AH4" s="1587"/>
      <c r="AI4" s="1588"/>
      <c r="AJ4" s="1592" t="s">
        <v>343</v>
      </c>
      <c r="AK4" s="1593"/>
      <c r="AL4" s="1596" t="s">
        <v>342</v>
      </c>
      <c r="AM4" s="1597"/>
      <c r="AN4" s="1598"/>
      <c r="AO4" s="1602" t="s">
        <v>341</v>
      </c>
      <c r="AP4" s="1597"/>
      <c r="AQ4" s="1603"/>
    </row>
    <row r="5" spans="1:43" ht="18.75" customHeight="1" x14ac:dyDescent="0.4">
      <c r="A5" s="1579"/>
      <c r="B5" s="1580"/>
      <c r="C5" s="1580"/>
      <c r="D5" s="1580"/>
      <c r="E5" s="1580"/>
      <c r="F5" s="1580"/>
      <c r="G5" s="1580"/>
      <c r="H5" s="1581"/>
      <c r="I5" s="1584"/>
      <c r="J5" s="1585"/>
      <c r="K5" s="1589"/>
      <c r="L5" s="1590"/>
      <c r="M5" s="1591"/>
      <c r="N5" s="1594"/>
      <c r="O5" s="1595"/>
      <c r="P5" s="1599"/>
      <c r="Q5" s="1600"/>
      <c r="R5" s="1601"/>
      <c r="S5" s="1604"/>
      <c r="T5" s="1600"/>
      <c r="U5" s="1605"/>
      <c r="W5" s="1579"/>
      <c r="X5" s="1580"/>
      <c r="Y5" s="1580"/>
      <c r="Z5" s="1580"/>
      <c r="AA5" s="1580"/>
      <c r="AB5" s="1580"/>
      <c r="AC5" s="1580"/>
      <c r="AD5" s="1581"/>
      <c r="AE5" s="1584"/>
      <c r="AF5" s="1585"/>
      <c r="AG5" s="1589"/>
      <c r="AH5" s="1590"/>
      <c r="AI5" s="1591"/>
      <c r="AJ5" s="1594"/>
      <c r="AK5" s="1595"/>
      <c r="AL5" s="1599"/>
      <c r="AM5" s="1600"/>
      <c r="AN5" s="1601"/>
      <c r="AO5" s="1604"/>
      <c r="AP5" s="1600"/>
      <c r="AQ5" s="1605"/>
    </row>
    <row r="6" spans="1:43" ht="18.75" customHeight="1" x14ac:dyDescent="0.4">
      <c r="A6" s="1571" t="s">
        <v>812</v>
      </c>
      <c r="B6" s="1572"/>
      <c r="C6" s="1572"/>
      <c r="D6" s="1572"/>
      <c r="E6" s="1572"/>
      <c r="F6" s="1572"/>
      <c r="G6" s="1572"/>
      <c r="H6" s="1573"/>
      <c r="I6" s="1574"/>
      <c r="J6" s="1575"/>
      <c r="K6" s="728"/>
      <c r="L6" s="728"/>
      <c r="M6" s="728"/>
      <c r="N6" s="960"/>
      <c r="O6" s="961"/>
      <c r="P6" s="960"/>
      <c r="Q6" s="1555"/>
      <c r="R6" s="961"/>
      <c r="S6" s="1556"/>
      <c r="T6" s="1556"/>
      <c r="U6" s="1557"/>
      <c r="W6" s="1571" t="s">
        <v>812</v>
      </c>
      <c r="X6" s="1572"/>
      <c r="Y6" s="1572"/>
      <c r="Z6" s="1572"/>
      <c r="AA6" s="1572"/>
      <c r="AB6" s="1572"/>
      <c r="AC6" s="1572"/>
      <c r="AD6" s="1573"/>
      <c r="AE6" s="1574"/>
      <c r="AF6" s="1575"/>
      <c r="AG6" s="728"/>
      <c r="AH6" s="728"/>
      <c r="AI6" s="728"/>
      <c r="AJ6" s="960"/>
      <c r="AK6" s="961"/>
      <c r="AL6" s="960"/>
      <c r="AM6" s="1555"/>
      <c r="AN6" s="961"/>
      <c r="AO6" s="1556"/>
      <c r="AP6" s="1556"/>
      <c r="AQ6" s="1557"/>
    </row>
    <row r="7" spans="1:43" ht="18.75" customHeight="1" x14ac:dyDescent="0.4">
      <c r="A7" s="1568" t="s">
        <v>351</v>
      </c>
      <c r="B7" s="1569"/>
      <c r="C7" s="1569"/>
      <c r="D7" s="1569"/>
      <c r="E7" s="1569"/>
      <c r="F7" s="1569"/>
      <c r="G7" s="1569"/>
      <c r="H7" s="1570"/>
      <c r="I7" s="1553"/>
      <c r="J7" s="1554"/>
      <c r="K7" s="728"/>
      <c r="L7" s="728"/>
      <c r="M7" s="728"/>
      <c r="N7" s="960"/>
      <c r="O7" s="961"/>
      <c r="P7" s="960"/>
      <c r="Q7" s="1555"/>
      <c r="R7" s="961"/>
      <c r="S7" s="1556"/>
      <c r="T7" s="1556"/>
      <c r="U7" s="1557"/>
      <c r="W7" s="1568" t="s">
        <v>340</v>
      </c>
      <c r="X7" s="1569"/>
      <c r="Y7" s="1569"/>
      <c r="Z7" s="1569"/>
      <c r="AA7" s="1569"/>
      <c r="AB7" s="1569"/>
      <c r="AC7" s="1569"/>
      <c r="AD7" s="1570"/>
      <c r="AE7" s="1553"/>
      <c r="AF7" s="1554"/>
      <c r="AG7" s="728"/>
      <c r="AH7" s="728"/>
      <c r="AI7" s="728"/>
      <c r="AJ7" s="960"/>
      <c r="AK7" s="961"/>
      <c r="AL7" s="960"/>
      <c r="AM7" s="1555"/>
      <c r="AN7" s="961"/>
      <c r="AO7" s="1556"/>
      <c r="AP7" s="1556"/>
      <c r="AQ7" s="1557"/>
    </row>
    <row r="8" spans="1:43" ht="18.75" customHeight="1" x14ac:dyDescent="0.4">
      <c r="A8" s="1568" t="s">
        <v>339</v>
      </c>
      <c r="B8" s="1569"/>
      <c r="C8" s="1569"/>
      <c r="D8" s="1569"/>
      <c r="E8" s="1569"/>
      <c r="F8" s="1569"/>
      <c r="G8" s="1569"/>
      <c r="H8" s="1570"/>
      <c r="I8" s="1553"/>
      <c r="J8" s="1554"/>
      <c r="K8" s="728"/>
      <c r="L8" s="728"/>
      <c r="M8" s="728"/>
      <c r="N8" s="960"/>
      <c r="O8" s="961"/>
      <c r="P8" s="960"/>
      <c r="Q8" s="1555"/>
      <c r="R8" s="961"/>
      <c r="S8" s="1556"/>
      <c r="T8" s="1556"/>
      <c r="U8" s="1557"/>
      <c r="W8" s="1568" t="s">
        <v>339</v>
      </c>
      <c r="X8" s="1569"/>
      <c r="Y8" s="1569"/>
      <c r="Z8" s="1569"/>
      <c r="AA8" s="1569"/>
      <c r="AB8" s="1569"/>
      <c r="AC8" s="1569"/>
      <c r="AD8" s="1570"/>
      <c r="AE8" s="1553"/>
      <c r="AF8" s="1554"/>
      <c r="AG8" s="728"/>
      <c r="AH8" s="728"/>
      <c r="AI8" s="728"/>
      <c r="AJ8" s="960"/>
      <c r="AK8" s="961"/>
      <c r="AL8" s="960"/>
      <c r="AM8" s="1555"/>
      <c r="AN8" s="961"/>
      <c r="AO8" s="1556"/>
      <c r="AP8" s="1556"/>
      <c r="AQ8" s="1557"/>
    </row>
    <row r="9" spans="1:43" ht="18.75" customHeight="1" x14ac:dyDescent="0.4">
      <c r="A9" s="1568" t="s">
        <v>338</v>
      </c>
      <c r="B9" s="1569"/>
      <c r="C9" s="1569"/>
      <c r="D9" s="1569"/>
      <c r="E9" s="1569"/>
      <c r="F9" s="1569"/>
      <c r="G9" s="1569"/>
      <c r="H9" s="1570"/>
      <c r="I9" s="1553"/>
      <c r="J9" s="1554"/>
      <c r="K9" s="728"/>
      <c r="L9" s="728"/>
      <c r="M9" s="728"/>
      <c r="N9" s="960"/>
      <c r="O9" s="961"/>
      <c r="P9" s="960"/>
      <c r="Q9" s="1555"/>
      <c r="R9" s="961"/>
      <c r="S9" s="1556"/>
      <c r="T9" s="1556"/>
      <c r="U9" s="1557"/>
      <c r="W9" s="1568" t="s">
        <v>338</v>
      </c>
      <c r="X9" s="1569"/>
      <c r="Y9" s="1569"/>
      <c r="Z9" s="1569"/>
      <c r="AA9" s="1569"/>
      <c r="AB9" s="1569"/>
      <c r="AC9" s="1569"/>
      <c r="AD9" s="1570"/>
      <c r="AE9" s="1553"/>
      <c r="AF9" s="1554"/>
      <c r="AG9" s="728"/>
      <c r="AH9" s="728"/>
      <c r="AI9" s="728"/>
      <c r="AJ9" s="960"/>
      <c r="AK9" s="961"/>
      <c r="AL9" s="960"/>
      <c r="AM9" s="1555"/>
      <c r="AN9" s="961"/>
      <c r="AO9" s="1556"/>
      <c r="AP9" s="1556"/>
      <c r="AQ9" s="1557"/>
    </row>
    <row r="10" spans="1:43" ht="18.75" customHeight="1" x14ac:dyDescent="0.4">
      <c r="A10" s="1568" t="s">
        <v>337</v>
      </c>
      <c r="B10" s="1569"/>
      <c r="C10" s="1569"/>
      <c r="D10" s="1569"/>
      <c r="E10" s="1569"/>
      <c r="F10" s="1569"/>
      <c r="G10" s="1569"/>
      <c r="H10" s="1570"/>
      <c r="I10" s="1553"/>
      <c r="J10" s="1554"/>
      <c r="K10" s="728"/>
      <c r="L10" s="728"/>
      <c r="M10" s="728"/>
      <c r="N10" s="960"/>
      <c r="O10" s="961"/>
      <c r="P10" s="960"/>
      <c r="Q10" s="1555"/>
      <c r="R10" s="961"/>
      <c r="S10" s="1556"/>
      <c r="T10" s="1556"/>
      <c r="U10" s="1557"/>
      <c r="W10" s="1568" t="s">
        <v>337</v>
      </c>
      <c r="X10" s="1569"/>
      <c r="Y10" s="1569"/>
      <c r="Z10" s="1569"/>
      <c r="AA10" s="1569"/>
      <c r="AB10" s="1569"/>
      <c r="AC10" s="1569"/>
      <c r="AD10" s="1570"/>
      <c r="AE10" s="1553"/>
      <c r="AF10" s="1554"/>
      <c r="AG10" s="728"/>
      <c r="AH10" s="728"/>
      <c r="AI10" s="728"/>
      <c r="AJ10" s="960"/>
      <c r="AK10" s="961"/>
      <c r="AL10" s="960"/>
      <c r="AM10" s="1555"/>
      <c r="AN10" s="961"/>
      <c r="AO10" s="1556"/>
      <c r="AP10" s="1556"/>
      <c r="AQ10" s="1557"/>
    </row>
    <row r="11" spans="1:43" ht="18.75" customHeight="1" x14ac:dyDescent="0.4">
      <c r="A11" s="1568" t="s">
        <v>336</v>
      </c>
      <c r="B11" s="1569"/>
      <c r="C11" s="1569"/>
      <c r="D11" s="1569"/>
      <c r="E11" s="1569"/>
      <c r="F11" s="1569"/>
      <c r="G11" s="1569"/>
      <c r="H11" s="1570"/>
      <c r="I11" s="1553"/>
      <c r="J11" s="1554"/>
      <c r="K11" s="728"/>
      <c r="L11" s="728"/>
      <c r="M11" s="728"/>
      <c r="N11" s="960"/>
      <c r="O11" s="961"/>
      <c r="P11" s="960"/>
      <c r="Q11" s="1555"/>
      <c r="R11" s="961"/>
      <c r="S11" s="1556"/>
      <c r="T11" s="1556"/>
      <c r="U11" s="1557"/>
      <c r="W11" s="1568" t="s">
        <v>336</v>
      </c>
      <c r="X11" s="1569"/>
      <c r="Y11" s="1569"/>
      <c r="Z11" s="1569"/>
      <c r="AA11" s="1569"/>
      <c r="AB11" s="1569"/>
      <c r="AC11" s="1569"/>
      <c r="AD11" s="1570"/>
      <c r="AE11" s="1553"/>
      <c r="AF11" s="1554"/>
      <c r="AG11" s="728"/>
      <c r="AH11" s="728"/>
      <c r="AI11" s="728"/>
      <c r="AJ11" s="960"/>
      <c r="AK11" s="961"/>
      <c r="AL11" s="960"/>
      <c r="AM11" s="1555"/>
      <c r="AN11" s="961"/>
      <c r="AO11" s="1556"/>
      <c r="AP11" s="1556"/>
      <c r="AQ11" s="1557"/>
    </row>
    <row r="12" spans="1:43" ht="18.75" customHeight="1" x14ac:dyDescent="0.4">
      <c r="A12" s="1568" t="s">
        <v>813</v>
      </c>
      <c r="B12" s="1569"/>
      <c r="C12" s="1569"/>
      <c r="D12" s="1569"/>
      <c r="E12" s="1569"/>
      <c r="F12" s="1569"/>
      <c r="G12" s="1569"/>
      <c r="H12" s="1570"/>
      <c r="I12" s="1553"/>
      <c r="J12" s="1554"/>
      <c r="K12" s="728"/>
      <c r="L12" s="728"/>
      <c r="M12" s="728"/>
      <c r="N12" s="960"/>
      <c r="O12" s="961"/>
      <c r="P12" s="960"/>
      <c r="Q12" s="1555"/>
      <c r="R12" s="961"/>
      <c r="S12" s="1556"/>
      <c r="T12" s="1556"/>
      <c r="U12" s="1557"/>
      <c r="W12" s="1568" t="s">
        <v>813</v>
      </c>
      <c r="X12" s="1569"/>
      <c r="Y12" s="1569"/>
      <c r="Z12" s="1569"/>
      <c r="AA12" s="1569"/>
      <c r="AB12" s="1569"/>
      <c r="AC12" s="1569"/>
      <c r="AD12" s="1570"/>
      <c r="AE12" s="1553"/>
      <c r="AF12" s="1554"/>
      <c r="AG12" s="728"/>
      <c r="AH12" s="728"/>
      <c r="AI12" s="728"/>
      <c r="AJ12" s="960"/>
      <c r="AK12" s="961"/>
      <c r="AL12" s="960"/>
      <c r="AM12" s="1555"/>
      <c r="AN12" s="961"/>
      <c r="AO12" s="1556"/>
      <c r="AP12" s="1556"/>
      <c r="AQ12" s="1557"/>
    </row>
    <row r="13" spans="1:43" ht="18.75" customHeight="1" x14ac:dyDescent="0.4">
      <c r="A13" s="1568" t="s">
        <v>335</v>
      </c>
      <c r="B13" s="1569"/>
      <c r="C13" s="1569"/>
      <c r="D13" s="1569"/>
      <c r="E13" s="1569"/>
      <c r="F13" s="1569"/>
      <c r="G13" s="1569"/>
      <c r="H13" s="1570"/>
      <c r="I13" s="1553"/>
      <c r="J13" s="1554"/>
      <c r="K13" s="728"/>
      <c r="L13" s="728"/>
      <c r="M13" s="728"/>
      <c r="N13" s="960"/>
      <c r="O13" s="961"/>
      <c r="P13" s="960"/>
      <c r="Q13" s="1555"/>
      <c r="R13" s="961"/>
      <c r="S13" s="1556"/>
      <c r="T13" s="1556"/>
      <c r="U13" s="1557"/>
      <c r="W13" s="1568" t="s">
        <v>350</v>
      </c>
      <c r="X13" s="1569"/>
      <c r="Y13" s="1569"/>
      <c r="Z13" s="1569"/>
      <c r="AA13" s="1569"/>
      <c r="AB13" s="1569"/>
      <c r="AC13" s="1569"/>
      <c r="AD13" s="1570"/>
      <c r="AE13" s="1553"/>
      <c r="AF13" s="1554"/>
      <c r="AG13" s="728"/>
      <c r="AH13" s="728"/>
      <c r="AI13" s="728"/>
      <c r="AJ13" s="960"/>
      <c r="AK13" s="961"/>
      <c r="AL13" s="960"/>
      <c r="AM13" s="1555"/>
      <c r="AN13" s="961"/>
      <c r="AO13" s="1556"/>
      <c r="AP13" s="1556"/>
      <c r="AQ13" s="1557"/>
    </row>
    <row r="14" spans="1:43" ht="18.75" customHeight="1" x14ac:dyDescent="0.4">
      <c r="A14" s="1568" t="s">
        <v>814</v>
      </c>
      <c r="B14" s="1569"/>
      <c r="C14" s="1569"/>
      <c r="D14" s="1569"/>
      <c r="E14" s="1569"/>
      <c r="F14" s="1569"/>
      <c r="G14" s="1569"/>
      <c r="H14" s="1570"/>
      <c r="I14" s="1553"/>
      <c r="J14" s="1554"/>
      <c r="K14" s="728"/>
      <c r="L14" s="728"/>
      <c r="M14" s="728"/>
      <c r="N14" s="960"/>
      <c r="O14" s="961"/>
      <c r="P14" s="960"/>
      <c r="Q14" s="1555"/>
      <c r="R14" s="961"/>
      <c r="S14" s="1556"/>
      <c r="T14" s="1556"/>
      <c r="U14" s="1557"/>
      <c r="W14" s="1568" t="s">
        <v>815</v>
      </c>
      <c r="X14" s="1569"/>
      <c r="Y14" s="1569"/>
      <c r="Z14" s="1569"/>
      <c r="AA14" s="1569"/>
      <c r="AB14" s="1569"/>
      <c r="AC14" s="1569"/>
      <c r="AD14" s="1570"/>
      <c r="AE14" s="1553"/>
      <c r="AF14" s="1554"/>
      <c r="AG14" s="728"/>
      <c r="AH14" s="728"/>
      <c r="AI14" s="728"/>
      <c r="AJ14" s="960"/>
      <c r="AK14" s="961"/>
      <c r="AL14" s="960"/>
      <c r="AM14" s="1555"/>
      <c r="AN14" s="961"/>
      <c r="AO14" s="1556"/>
      <c r="AP14" s="1556"/>
      <c r="AQ14" s="1557"/>
    </row>
    <row r="15" spans="1:43" ht="18.75" customHeight="1" x14ac:dyDescent="0.4">
      <c r="A15" s="1568" t="s">
        <v>816</v>
      </c>
      <c r="B15" s="1569"/>
      <c r="C15" s="1569"/>
      <c r="D15" s="1569"/>
      <c r="E15" s="1569"/>
      <c r="F15" s="1569"/>
      <c r="G15" s="1569"/>
      <c r="H15" s="1570"/>
      <c r="I15" s="1553"/>
      <c r="J15" s="1554"/>
      <c r="K15" s="728"/>
      <c r="L15" s="728"/>
      <c r="M15" s="728"/>
      <c r="N15" s="960"/>
      <c r="O15" s="961"/>
      <c r="P15" s="960"/>
      <c r="Q15" s="1555"/>
      <c r="R15" s="961"/>
      <c r="S15" s="1556"/>
      <c r="T15" s="1556"/>
      <c r="U15" s="1557"/>
      <c r="W15" s="1568" t="s">
        <v>817</v>
      </c>
      <c r="X15" s="1569"/>
      <c r="Y15" s="1569"/>
      <c r="Z15" s="1569"/>
      <c r="AA15" s="1569"/>
      <c r="AB15" s="1569"/>
      <c r="AC15" s="1569"/>
      <c r="AD15" s="1570"/>
      <c r="AE15" s="1553"/>
      <c r="AF15" s="1554"/>
      <c r="AG15" s="728"/>
      <c r="AH15" s="728"/>
      <c r="AI15" s="728"/>
      <c r="AJ15" s="960"/>
      <c r="AK15" s="961"/>
      <c r="AL15" s="960"/>
      <c r="AM15" s="1555"/>
      <c r="AN15" s="961"/>
      <c r="AO15" s="1556"/>
      <c r="AP15" s="1556"/>
      <c r="AQ15" s="1557"/>
    </row>
    <row r="16" spans="1:43" ht="18.75" customHeight="1" x14ac:dyDescent="0.4">
      <c r="A16" s="1550" t="s">
        <v>818</v>
      </c>
      <c r="B16" s="1551"/>
      <c r="C16" s="1551"/>
      <c r="D16" s="1551"/>
      <c r="E16" s="1551"/>
      <c r="F16" s="1551"/>
      <c r="G16" s="1551"/>
      <c r="H16" s="1552"/>
      <c r="I16" s="1553"/>
      <c r="J16" s="1554"/>
      <c r="K16" s="728"/>
      <c r="L16" s="728"/>
      <c r="M16" s="728"/>
      <c r="N16" s="960"/>
      <c r="O16" s="961"/>
      <c r="P16" s="960"/>
      <c r="Q16" s="1555"/>
      <c r="R16" s="961"/>
      <c r="S16" s="1556"/>
      <c r="T16" s="1556"/>
      <c r="U16" s="1557"/>
      <c r="W16" s="1550" t="s">
        <v>819</v>
      </c>
      <c r="X16" s="1551"/>
      <c r="Y16" s="1551"/>
      <c r="Z16" s="1551"/>
      <c r="AA16" s="1551"/>
      <c r="AB16" s="1551"/>
      <c r="AC16" s="1551"/>
      <c r="AD16" s="1552"/>
      <c r="AE16" s="1553"/>
      <c r="AF16" s="1554"/>
      <c r="AG16" s="728"/>
      <c r="AH16" s="728"/>
      <c r="AI16" s="728"/>
      <c r="AJ16" s="960"/>
      <c r="AK16" s="961"/>
      <c r="AL16" s="960"/>
      <c r="AM16" s="1555"/>
      <c r="AN16" s="961"/>
      <c r="AO16" s="1556"/>
      <c r="AP16" s="1556"/>
      <c r="AQ16" s="1557"/>
    </row>
    <row r="17" spans="1:43" ht="18.75" customHeight="1" x14ac:dyDescent="0.4">
      <c r="A17" s="1568" t="s">
        <v>820</v>
      </c>
      <c r="B17" s="1569"/>
      <c r="C17" s="1569"/>
      <c r="D17" s="1569"/>
      <c r="E17" s="1569"/>
      <c r="F17" s="1569"/>
      <c r="G17" s="1569"/>
      <c r="H17" s="1570"/>
      <c r="I17" s="1553"/>
      <c r="J17" s="1554"/>
      <c r="K17" s="728"/>
      <c r="L17" s="728"/>
      <c r="M17" s="728"/>
      <c r="N17" s="960"/>
      <c r="O17" s="961"/>
      <c r="P17" s="960"/>
      <c r="Q17" s="1555"/>
      <c r="R17" s="961"/>
      <c r="S17" s="1556"/>
      <c r="T17" s="1556"/>
      <c r="U17" s="1557"/>
      <c r="W17" s="1568" t="s">
        <v>821</v>
      </c>
      <c r="X17" s="1569"/>
      <c r="Y17" s="1569"/>
      <c r="Z17" s="1569"/>
      <c r="AA17" s="1569"/>
      <c r="AB17" s="1569"/>
      <c r="AC17" s="1569"/>
      <c r="AD17" s="1570"/>
      <c r="AE17" s="1553"/>
      <c r="AF17" s="1554"/>
      <c r="AG17" s="728"/>
      <c r="AH17" s="728"/>
      <c r="AI17" s="728"/>
      <c r="AJ17" s="960"/>
      <c r="AK17" s="961"/>
      <c r="AL17" s="960"/>
      <c r="AM17" s="1555"/>
      <c r="AN17" s="961"/>
      <c r="AO17" s="1556"/>
      <c r="AP17" s="1556"/>
      <c r="AQ17" s="1557"/>
    </row>
    <row r="18" spans="1:43" ht="18.75" customHeight="1" x14ac:dyDescent="0.4">
      <c r="A18" s="1550" t="s">
        <v>334</v>
      </c>
      <c r="B18" s="1551"/>
      <c r="C18" s="1551"/>
      <c r="D18" s="1551"/>
      <c r="E18" s="1551"/>
      <c r="F18" s="1551"/>
      <c r="G18" s="1551"/>
      <c r="H18" s="1552"/>
      <c r="I18" s="1553"/>
      <c r="J18" s="1554"/>
      <c r="K18" s="728"/>
      <c r="L18" s="728"/>
      <c r="M18" s="728"/>
      <c r="N18" s="960"/>
      <c r="O18" s="961"/>
      <c r="P18" s="960"/>
      <c r="Q18" s="1555"/>
      <c r="R18" s="961"/>
      <c r="S18" s="1556"/>
      <c r="T18" s="1556"/>
      <c r="U18" s="1557"/>
      <c r="W18" s="1550" t="s">
        <v>349</v>
      </c>
      <c r="X18" s="1551"/>
      <c r="Y18" s="1551"/>
      <c r="Z18" s="1551"/>
      <c r="AA18" s="1551"/>
      <c r="AB18" s="1551"/>
      <c r="AC18" s="1551"/>
      <c r="AD18" s="1552"/>
      <c r="AE18" s="1553"/>
      <c r="AF18" s="1554"/>
      <c r="AG18" s="728"/>
      <c r="AH18" s="728"/>
      <c r="AI18" s="728"/>
      <c r="AJ18" s="960"/>
      <c r="AK18" s="961"/>
      <c r="AL18" s="960"/>
      <c r="AM18" s="1555"/>
      <c r="AN18" s="961"/>
      <c r="AO18" s="1556"/>
      <c r="AP18" s="1556"/>
      <c r="AQ18" s="1557"/>
    </row>
    <row r="19" spans="1:43" ht="18.75" customHeight="1" thickBot="1" x14ac:dyDescent="0.45">
      <c r="A19" s="1558" t="s">
        <v>333</v>
      </c>
      <c r="B19" s="1559"/>
      <c r="C19" s="1559"/>
      <c r="D19" s="1559"/>
      <c r="E19" s="1559"/>
      <c r="F19" s="1559"/>
      <c r="G19" s="1559"/>
      <c r="H19" s="1560"/>
      <c r="I19" s="1561"/>
      <c r="J19" s="1562"/>
      <c r="K19" s="729"/>
      <c r="L19" s="729"/>
      <c r="M19" s="729"/>
      <c r="N19" s="1563"/>
      <c r="O19" s="1564"/>
      <c r="P19" s="1563"/>
      <c r="Q19" s="1565"/>
      <c r="R19" s="1564"/>
      <c r="S19" s="1566"/>
      <c r="T19" s="1566"/>
      <c r="U19" s="1567"/>
      <c r="W19" s="1558" t="s">
        <v>348</v>
      </c>
      <c r="X19" s="1559"/>
      <c r="Y19" s="1559"/>
      <c r="Z19" s="1559"/>
      <c r="AA19" s="1559"/>
      <c r="AB19" s="1559"/>
      <c r="AC19" s="1559"/>
      <c r="AD19" s="1560"/>
      <c r="AE19" s="1561"/>
      <c r="AF19" s="1562"/>
      <c r="AG19" s="729"/>
      <c r="AH19" s="729"/>
      <c r="AI19" s="729"/>
      <c r="AJ19" s="1563"/>
      <c r="AK19" s="1564"/>
      <c r="AL19" s="1563"/>
      <c r="AM19" s="1565"/>
      <c r="AN19" s="1564"/>
      <c r="AO19" s="1566"/>
      <c r="AP19" s="1566"/>
      <c r="AQ19" s="1567"/>
    </row>
    <row r="20" spans="1:43" ht="18.75" customHeight="1" x14ac:dyDescent="0.4">
      <c r="A20" s="130"/>
      <c r="N20" s="130"/>
      <c r="O20" s="130"/>
      <c r="P20" s="130"/>
      <c r="Q20" s="130"/>
      <c r="R20" s="130"/>
      <c r="S20" s="130"/>
      <c r="T20" s="130"/>
      <c r="U20" s="130"/>
    </row>
    <row r="21" spans="1:43" ht="18.75" customHeight="1" thickBot="1" x14ac:dyDescent="0.45">
      <c r="A21" s="39" t="s">
        <v>347</v>
      </c>
    </row>
    <row r="22" spans="1:43" ht="18.75" customHeight="1" x14ac:dyDescent="0.4">
      <c r="A22" s="1576" t="s">
        <v>346</v>
      </c>
      <c r="B22" s="1577"/>
      <c r="C22" s="1577"/>
      <c r="D22" s="1577"/>
      <c r="E22" s="1577"/>
      <c r="F22" s="1577"/>
      <c r="G22" s="1577"/>
      <c r="H22" s="1578"/>
      <c r="I22" s="1582" t="s">
        <v>345</v>
      </c>
      <c r="J22" s="1583"/>
      <c r="K22" s="1586" t="s">
        <v>344</v>
      </c>
      <c r="L22" s="1587"/>
      <c r="M22" s="1588"/>
      <c r="N22" s="1592" t="s">
        <v>343</v>
      </c>
      <c r="O22" s="1593"/>
      <c r="P22" s="1596" t="s">
        <v>342</v>
      </c>
      <c r="Q22" s="1597"/>
      <c r="R22" s="1598"/>
      <c r="S22" s="1602" t="s">
        <v>341</v>
      </c>
      <c r="T22" s="1597"/>
      <c r="U22" s="1603"/>
      <c r="W22" s="130"/>
      <c r="X22" s="130"/>
      <c r="Y22" s="130"/>
      <c r="Z22" s="130"/>
      <c r="AA22" s="130"/>
      <c r="AB22" s="130"/>
      <c r="AC22" s="130"/>
      <c r="AD22" s="130"/>
      <c r="AE22" s="261"/>
      <c r="AF22" s="261"/>
      <c r="AJ22" s="130"/>
      <c r="AL22" s="130"/>
      <c r="AM22" s="130"/>
      <c r="AN22" s="130"/>
      <c r="AO22" s="130"/>
      <c r="AP22" s="130"/>
      <c r="AQ22" s="130"/>
    </row>
    <row r="23" spans="1:43" ht="18.75" customHeight="1" x14ac:dyDescent="0.4">
      <c r="A23" s="1579"/>
      <c r="B23" s="1580"/>
      <c r="C23" s="1580"/>
      <c r="D23" s="1580"/>
      <c r="E23" s="1580"/>
      <c r="F23" s="1580"/>
      <c r="G23" s="1580"/>
      <c r="H23" s="1581"/>
      <c r="I23" s="1584"/>
      <c r="J23" s="1585"/>
      <c r="K23" s="1589"/>
      <c r="L23" s="1590"/>
      <c r="M23" s="1591"/>
      <c r="N23" s="1594"/>
      <c r="O23" s="1595"/>
      <c r="P23" s="1599"/>
      <c r="Q23" s="1600"/>
      <c r="R23" s="1601"/>
      <c r="S23" s="1604"/>
      <c r="T23" s="1600"/>
      <c r="U23" s="1605"/>
      <c r="W23" s="130"/>
      <c r="X23" s="130"/>
      <c r="Y23" s="130"/>
      <c r="Z23" s="130"/>
      <c r="AA23" s="130"/>
      <c r="AB23" s="130"/>
      <c r="AC23" s="130"/>
      <c r="AD23" s="130"/>
      <c r="AE23" s="261"/>
      <c r="AF23" s="261"/>
      <c r="AL23" s="130"/>
      <c r="AM23" s="130"/>
      <c r="AN23" s="130"/>
      <c r="AO23" s="130"/>
      <c r="AP23" s="130"/>
      <c r="AQ23" s="130"/>
    </row>
    <row r="24" spans="1:43" ht="18.75" customHeight="1" x14ac:dyDescent="0.4">
      <c r="A24" s="1571" t="s">
        <v>812</v>
      </c>
      <c r="B24" s="1572"/>
      <c r="C24" s="1572"/>
      <c r="D24" s="1572"/>
      <c r="E24" s="1572"/>
      <c r="F24" s="1572"/>
      <c r="G24" s="1572"/>
      <c r="H24" s="1573"/>
      <c r="I24" s="1574"/>
      <c r="J24" s="1575"/>
      <c r="K24" s="728"/>
      <c r="L24" s="728"/>
      <c r="M24" s="728"/>
      <c r="N24" s="960"/>
      <c r="O24" s="961"/>
      <c r="P24" s="960"/>
      <c r="Q24" s="1555"/>
      <c r="R24" s="961"/>
      <c r="S24" s="1556"/>
      <c r="T24" s="1556"/>
      <c r="U24" s="1557"/>
      <c r="W24" s="262"/>
      <c r="X24" s="262"/>
      <c r="Y24" s="262"/>
      <c r="Z24" s="262"/>
      <c r="AA24" s="262"/>
      <c r="AB24" s="262"/>
      <c r="AC24" s="262"/>
      <c r="AD24" s="262"/>
      <c r="AE24" s="263"/>
      <c r="AF24" s="263"/>
      <c r="AJ24" s="130"/>
      <c r="AK24" s="130"/>
      <c r="AL24" s="130"/>
      <c r="AM24" s="130"/>
      <c r="AN24" s="130"/>
      <c r="AO24" s="263"/>
      <c r="AP24" s="263"/>
      <c r="AQ24" s="263"/>
    </row>
    <row r="25" spans="1:43" ht="18.75" customHeight="1" x14ac:dyDescent="0.4">
      <c r="A25" s="1568" t="s">
        <v>340</v>
      </c>
      <c r="B25" s="1569"/>
      <c r="C25" s="1569"/>
      <c r="D25" s="1569"/>
      <c r="E25" s="1569"/>
      <c r="F25" s="1569"/>
      <c r="G25" s="1569"/>
      <c r="H25" s="1570"/>
      <c r="I25" s="1553"/>
      <c r="J25" s="1554"/>
      <c r="K25" s="728"/>
      <c r="L25" s="728"/>
      <c r="M25" s="728"/>
      <c r="N25" s="960"/>
      <c r="O25" s="961"/>
      <c r="P25" s="960"/>
      <c r="Q25" s="1555"/>
      <c r="R25" s="961"/>
      <c r="S25" s="1556"/>
      <c r="T25" s="1556"/>
      <c r="U25" s="1557"/>
      <c r="W25" s="262"/>
      <c r="X25" s="262"/>
      <c r="Y25" s="262"/>
      <c r="Z25" s="262"/>
      <c r="AA25" s="262"/>
      <c r="AB25" s="262"/>
      <c r="AC25" s="262"/>
      <c r="AD25" s="262"/>
      <c r="AE25" s="263"/>
      <c r="AF25" s="263"/>
      <c r="AJ25" s="130"/>
      <c r="AK25" s="130"/>
      <c r="AL25" s="130"/>
      <c r="AM25" s="130"/>
      <c r="AN25" s="130"/>
      <c r="AO25" s="263"/>
      <c r="AP25" s="263"/>
      <c r="AQ25" s="263"/>
    </row>
    <row r="26" spans="1:43" ht="18.75" customHeight="1" x14ac:dyDescent="0.4">
      <c r="A26" s="1568" t="s">
        <v>339</v>
      </c>
      <c r="B26" s="1569"/>
      <c r="C26" s="1569"/>
      <c r="D26" s="1569"/>
      <c r="E26" s="1569"/>
      <c r="F26" s="1569"/>
      <c r="G26" s="1569"/>
      <c r="H26" s="1570"/>
      <c r="I26" s="1553"/>
      <c r="J26" s="1554"/>
      <c r="K26" s="728"/>
      <c r="L26" s="728"/>
      <c r="M26" s="728"/>
      <c r="N26" s="960"/>
      <c r="O26" s="961"/>
      <c r="P26" s="960"/>
      <c r="Q26" s="1555"/>
      <c r="R26" s="961"/>
      <c r="S26" s="1556"/>
      <c r="T26" s="1556"/>
      <c r="U26" s="1557"/>
      <c r="W26" s="262"/>
      <c r="X26" s="262"/>
      <c r="Y26" s="262"/>
      <c r="Z26" s="262"/>
      <c r="AA26" s="262"/>
      <c r="AB26" s="262"/>
      <c r="AC26" s="262"/>
      <c r="AD26" s="262"/>
      <c r="AE26" s="263"/>
      <c r="AF26" s="263"/>
      <c r="AJ26" s="130"/>
      <c r="AK26" s="130"/>
      <c r="AL26" s="130"/>
      <c r="AM26" s="130"/>
      <c r="AN26" s="130"/>
      <c r="AO26" s="263"/>
      <c r="AP26" s="263"/>
      <c r="AQ26" s="263"/>
    </row>
    <row r="27" spans="1:43" ht="18.75" customHeight="1" x14ac:dyDescent="0.4">
      <c r="A27" s="1568" t="s">
        <v>338</v>
      </c>
      <c r="B27" s="1569"/>
      <c r="C27" s="1569"/>
      <c r="D27" s="1569"/>
      <c r="E27" s="1569"/>
      <c r="F27" s="1569"/>
      <c r="G27" s="1569"/>
      <c r="H27" s="1570"/>
      <c r="I27" s="1553"/>
      <c r="J27" s="1554"/>
      <c r="K27" s="728"/>
      <c r="L27" s="728"/>
      <c r="M27" s="728"/>
      <c r="N27" s="960"/>
      <c r="O27" s="961"/>
      <c r="P27" s="960"/>
      <c r="Q27" s="1555"/>
      <c r="R27" s="961"/>
      <c r="S27" s="1556"/>
      <c r="T27" s="1556"/>
      <c r="U27" s="1557"/>
      <c r="W27" s="262"/>
      <c r="X27" s="262"/>
      <c r="Y27" s="262"/>
      <c r="Z27" s="262"/>
      <c r="AA27" s="262"/>
      <c r="AB27" s="262"/>
      <c r="AC27" s="262"/>
      <c r="AD27" s="262"/>
      <c r="AE27" s="263"/>
      <c r="AF27" s="263"/>
      <c r="AJ27" s="130"/>
      <c r="AK27" s="130"/>
      <c r="AL27" s="130"/>
      <c r="AM27" s="130"/>
      <c r="AN27" s="130"/>
      <c r="AO27" s="263"/>
      <c r="AP27" s="263"/>
      <c r="AQ27" s="263"/>
    </row>
    <row r="28" spans="1:43" ht="18.75" customHeight="1" x14ac:dyDescent="0.4">
      <c r="A28" s="1568" t="s">
        <v>337</v>
      </c>
      <c r="B28" s="1569"/>
      <c r="C28" s="1569"/>
      <c r="D28" s="1569"/>
      <c r="E28" s="1569"/>
      <c r="F28" s="1569"/>
      <c r="G28" s="1569"/>
      <c r="H28" s="1570"/>
      <c r="I28" s="1553"/>
      <c r="J28" s="1554"/>
      <c r="K28" s="728"/>
      <c r="L28" s="728"/>
      <c r="M28" s="728"/>
      <c r="N28" s="960"/>
      <c r="O28" s="961"/>
      <c r="P28" s="960"/>
      <c r="Q28" s="1555"/>
      <c r="R28" s="961"/>
      <c r="S28" s="1556"/>
      <c r="T28" s="1556"/>
      <c r="U28" s="1557"/>
      <c r="W28" s="262"/>
      <c r="X28" s="262"/>
      <c r="Y28" s="262"/>
      <c r="Z28" s="262"/>
      <c r="AA28" s="262"/>
      <c r="AB28" s="262"/>
      <c r="AC28" s="262"/>
      <c r="AD28" s="262"/>
      <c r="AE28" s="263"/>
      <c r="AF28" s="263"/>
      <c r="AJ28" s="130"/>
      <c r="AK28" s="130"/>
      <c r="AL28" s="130"/>
      <c r="AM28" s="130"/>
      <c r="AN28" s="130"/>
      <c r="AO28" s="263"/>
      <c r="AP28" s="263"/>
      <c r="AQ28" s="263"/>
    </row>
    <row r="29" spans="1:43" ht="18.75" customHeight="1" x14ac:dyDescent="0.4">
      <c r="A29" s="1568" t="s">
        <v>336</v>
      </c>
      <c r="B29" s="1569"/>
      <c r="C29" s="1569"/>
      <c r="D29" s="1569"/>
      <c r="E29" s="1569"/>
      <c r="F29" s="1569"/>
      <c r="G29" s="1569"/>
      <c r="H29" s="1570"/>
      <c r="I29" s="1553"/>
      <c r="J29" s="1554"/>
      <c r="K29" s="728"/>
      <c r="L29" s="728"/>
      <c r="M29" s="728"/>
      <c r="N29" s="960"/>
      <c r="O29" s="961"/>
      <c r="P29" s="960"/>
      <c r="Q29" s="1555"/>
      <c r="R29" s="961"/>
      <c r="S29" s="1556"/>
      <c r="T29" s="1556"/>
      <c r="U29" s="1557"/>
      <c r="W29" s="262"/>
      <c r="X29" s="262"/>
      <c r="Y29" s="262"/>
      <c r="Z29" s="262"/>
      <c r="AA29" s="262"/>
      <c r="AB29" s="262"/>
      <c r="AC29" s="262"/>
      <c r="AD29" s="262"/>
      <c r="AE29" s="263"/>
      <c r="AF29" s="263"/>
      <c r="AJ29" s="130"/>
      <c r="AK29" s="130"/>
      <c r="AL29" s="130"/>
      <c r="AM29" s="130"/>
      <c r="AN29" s="130"/>
      <c r="AO29" s="263"/>
      <c r="AP29" s="263"/>
      <c r="AQ29" s="263"/>
    </row>
    <row r="30" spans="1:43" ht="18.75" customHeight="1" x14ac:dyDescent="0.4">
      <c r="A30" s="1568" t="s">
        <v>813</v>
      </c>
      <c r="B30" s="1569"/>
      <c r="C30" s="1569"/>
      <c r="D30" s="1569"/>
      <c r="E30" s="1569"/>
      <c r="F30" s="1569"/>
      <c r="G30" s="1569"/>
      <c r="H30" s="1570"/>
      <c r="I30" s="1553"/>
      <c r="J30" s="1554"/>
      <c r="K30" s="728"/>
      <c r="L30" s="728"/>
      <c r="M30" s="728"/>
      <c r="N30" s="960"/>
      <c r="O30" s="961"/>
      <c r="P30" s="960"/>
      <c r="Q30" s="1555"/>
      <c r="R30" s="961"/>
      <c r="S30" s="1556"/>
      <c r="T30" s="1556"/>
      <c r="U30" s="1557"/>
      <c r="W30" s="262"/>
      <c r="X30" s="262"/>
      <c r="Y30" s="262"/>
      <c r="Z30" s="262"/>
      <c r="AA30" s="262"/>
      <c r="AB30" s="262"/>
      <c r="AC30" s="262"/>
      <c r="AD30" s="262"/>
      <c r="AE30" s="263"/>
      <c r="AF30" s="263"/>
      <c r="AJ30" s="130"/>
      <c r="AK30" s="130"/>
      <c r="AL30" s="130"/>
      <c r="AM30" s="130"/>
      <c r="AN30" s="130"/>
      <c r="AO30" s="263"/>
      <c r="AP30" s="263"/>
      <c r="AQ30" s="263"/>
    </row>
    <row r="31" spans="1:43" ht="18.75" customHeight="1" x14ac:dyDescent="0.4">
      <c r="A31" s="1568" t="s">
        <v>335</v>
      </c>
      <c r="B31" s="1569"/>
      <c r="C31" s="1569"/>
      <c r="D31" s="1569"/>
      <c r="E31" s="1569"/>
      <c r="F31" s="1569"/>
      <c r="G31" s="1569"/>
      <c r="H31" s="1570"/>
      <c r="I31" s="1553"/>
      <c r="J31" s="1554"/>
      <c r="K31" s="728"/>
      <c r="L31" s="728"/>
      <c r="M31" s="728"/>
      <c r="N31" s="960"/>
      <c r="O31" s="961"/>
      <c r="P31" s="960"/>
      <c r="Q31" s="1555"/>
      <c r="R31" s="961"/>
      <c r="S31" s="1556"/>
      <c r="T31" s="1556"/>
      <c r="U31" s="1557"/>
      <c r="W31" s="262"/>
      <c r="X31" s="262"/>
      <c r="Y31" s="262"/>
      <c r="Z31" s="262"/>
      <c r="AA31" s="262"/>
      <c r="AB31" s="262"/>
      <c r="AC31" s="262"/>
      <c r="AD31" s="262"/>
      <c r="AE31" s="263"/>
      <c r="AF31" s="263"/>
      <c r="AJ31" s="130"/>
      <c r="AK31" s="130"/>
      <c r="AL31" s="130"/>
      <c r="AM31" s="130"/>
      <c r="AN31" s="130"/>
      <c r="AO31" s="263"/>
      <c r="AP31" s="263"/>
      <c r="AQ31" s="263"/>
    </row>
    <row r="32" spans="1:43" ht="18.75" customHeight="1" x14ac:dyDescent="0.4">
      <c r="A32" s="1568" t="s">
        <v>814</v>
      </c>
      <c r="B32" s="1569"/>
      <c r="C32" s="1569"/>
      <c r="D32" s="1569"/>
      <c r="E32" s="1569"/>
      <c r="F32" s="1569"/>
      <c r="G32" s="1569"/>
      <c r="H32" s="1570"/>
      <c r="I32" s="1553"/>
      <c r="J32" s="1554"/>
      <c r="K32" s="728"/>
      <c r="L32" s="728"/>
      <c r="M32" s="728"/>
      <c r="N32" s="960"/>
      <c r="O32" s="961"/>
      <c r="P32" s="960"/>
      <c r="Q32" s="1555"/>
      <c r="R32" s="961"/>
      <c r="S32" s="1556"/>
      <c r="T32" s="1556"/>
      <c r="U32" s="1557"/>
      <c r="W32" s="262"/>
      <c r="X32" s="262"/>
      <c r="Y32" s="262"/>
      <c r="Z32" s="262"/>
      <c r="AA32" s="262"/>
      <c r="AB32" s="262"/>
      <c r="AC32" s="262"/>
      <c r="AD32" s="262"/>
      <c r="AE32" s="263"/>
      <c r="AF32" s="263"/>
      <c r="AJ32" s="130"/>
      <c r="AK32" s="130"/>
      <c r="AL32" s="130"/>
      <c r="AM32" s="130"/>
      <c r="AN32" s="130"/>
      <c r="AO32" s="263"/>
      <c r="AP32" s="263"/>
      <c r="AQ32" s="263"/>
    </row>
    <row r="33" spans="1:43" ht="18.75" customHeight="1" x14ac:dyDescent="0.4">
      <c r="A33" s="1568" t="s">
        <v>816</v>
      </c>
      <c r="B33" s="1569"/>
      <c r="C33" s="1569"/>
      <c r="D33" s="1569"/>
      <c r="E33" s="1569"/>
      <c r="F33" s="1569"/>
      <c r="G33" s="1569"/>
      <c r="H33" s="1570"/>
      <c r="I33" s="1553"/>
      <c r="J33" s="1554"/>
      <c r="K33" s="728"/>
      <c r="L33" s="728"/>
      <c r="M33" s="728"/>
      <c r="N33" s="960"/>
      <c r="O33" s="961"/>
      <c r="P33" s="960"/>
      <c r="Q33" s="1555"/>
      <c r="R33" s="961"/>
      <c r="S33" s="1556"/>
      <c r="T33" s="1556"/>
      <c r="U33" s="1557"/>
      <c r="W33" s="262"/>
      <c r="X33" s="262"/>
      <c r="Y33" s="262"/>
      <c r="Z33" s="262"/>
      <c r="AA33" s="262"/>
      <c r="AB33" s="262"/>
      <c r="AC33" s="262"/>
      <c r="AD33" s="262"/>
      <c r="AE33" s="263"/>
      <c r="AF33" s="263"/>
      <c r="AJ33" s="130"/>
      <c r="AK33" s="130"/>
      <c r="AL33" s="130"/>
      <c r="AM33" s="130"/>
      <c r="AN33" s="130"/>
      <c r="AO33" s="263"/>
      <c r="AP33" s="263"/>
      <c r="AQ33" s="263"/>
    </row>
    <row r="34" spans="1:43" ht="18.75" customHeight="1" x14ac:dyDescent="0.4">
      <c r="A34" s="1550" t="s">
        <v>818</v>
      </c>
      <c r="B34" s="1551"/>
      <c r="C34" s="1551"/>
      <c r="D34" s="1551"/>
      <c r="E34" s="1551"/>
      <c r="F34" s="1551"/>
      <c r="G34" s="1551"/>
      <c r="H34" s="1552"/>
      <c r="I34" s="1553"/>
      <c r="J34" s="1554"/>
      <c r="K34" s="728"/>
      <c r="L34" s="728"/>
      <c r="M34" s="728"/>
      <c r="N34" s="960"/>
      <c r="O34" s="961"/>
      <c r="P34" s="960"/>
      <c r="Q34" s="1555"/>
      <c r="R34" s="961"/>
      <c r="S34" s="1556"/>
      <c r="T34" s="1556"/>
      <c r="U34" s="1557"/>
      <c r="W34" s="262"/>
      <c r="X34" s="262"/>
      <c r="Y34" s="262"/>
      <c r="Z34" s="262"/>
      <c r="AA34" s="262"/>
      <c r="AB34" s="262"/>
      <c r="AC34" s="262"/>
      <c r="AD34" s="262"/>
      <c r="AE34" s="263"/>
      <c r="AF34" s="263"/>
      <c r="AJ34" s="130"/>
      <c r="AK34" s="130"/>
      <c r="AL34" s="130"/>
      <c r="AM34" s="130"/>
      <c r="AN34" s="130"/>
      <c r="AO34" s="263"/>
      <c r="AP34" s="263"/>
      <c r="AQ34" s="263"/>
    </row>
    <row r="35" spans="1:43" ht="18.75" customHeight="1" x14ac:dyDescent="0.4">
      <c r="A35" s="1568" t="s">
        <v>820</v>
      </c>
      <c r="B35" s="1569"/>
      <c r="C35" s="1569"/>
      <c r="D35" s="1569"/>
      <c r="E35" s="1569"/>
      <c r="F35" s="1569"/>
      <c r="G35" s="1569"/>
      <c r="H35" s="1570"/>
      <c r="I35" s="1553"/>
      <c r="J35" s="1554"/>
      <c r="K35" s="728"/>
      <c r="L35" s="728"/>
      <c r="M35" s="728"/>
      <c r="N35" s="960"/>
      <c r="O35" s="961"/>
      <c r="P35" s="960"/>
      <c r="Q35" s="1555"/>
      <c r="R35" s="961"/>
      <c r="S35" s="1556"/>
      <c r="T35" s="1556"/>
      <c r="U35" s="1557"/>
      <c r="W35" s="262"/>
      <c r="X35" s="262"/>
      <c r="Y35" s="262"/>
      <c r="Z35" s="262"/>
      <c r="AA35" s="262"/>
      <c r="AB35" s="262"/>
      <c r="AC35" s="262"/>
      <c r="AD35" s="262"/>
      <c r="AE35" s="263"/>
      <c r="AF35" s="263"/>
      <c r="AJ35" s="130"/>
      <c r="AK35" s="130"/>
      <c r="AL35" s="130"/>
      <c r="AM35" s="130"/>
      <c r="AN35" s="130"/>
      <c r="AO35" s="263"/>
      <c r="AP35" s="263"/>
      <c r="AQ35" s="263"/>
    </row>
    <row r="36" spans="1:43" ht="18.75" customHeight="1" x14ac:dyDescent="0.4">
      <c r="A36" s="1550" t="s">
        <v>334</v>
      </c>
      <c r="B36" s="1551"/>
      <c r="C36" s="1551"/>
      <c r="D36" s="1551"/>
      <c r="E36" s="1551"/>
      <c r="F36" s="1551"/>
      <c r="G36" s="1551"/>
      <c r="H36" s="1552"/>
      <c r="I36" s="1553"/>
      <c r="J36" s="1554"/>
      <c r="K36" s="728"/>
      <c r="L36" s="728"/>
      <c r="M36" s="728"/>
      <c r="N36" s="960"/>
      <c r="O36" s="961"/>
      <c r="P36" s="960"/>
      <c r="Q36" s="1555"/>
      <c r="R36" s="961"/>
      <c r="S36" s="1556"/>
      <c r="T36" s="1556"/>
      <c r="U36" s="1557"/>
      <c r="W36" s="262"/>
      <c r="X36" s="262"/>
      <c r="Y36" s="262"/>
      <c r="Z36" s="262"/>
      <c r="AA36" s="262"/>
      <c r="AB36" s="262"/>
      <c r="AC36" s="262"/>
      <c r="AD36" s="262"/>
      <c r="AE36" s="263"/>
      <c r="AF36" s="263"/>
      <c r="AJ36" s="130"/>
      <c r="AK36" s="130"/>
      <c r="AL36" s="130"/>
      <c r="AM36" s="130"/>
      <c r="AN36" s="130"/>
      <c r="AO36" s="263"/>
      <c r="AP36" s="263"/>
      <c r="AQ36" s="263"/>
    </row>
    <row r="37" spans="1:43" ht="18.75" customHeight="1" thickBot="1" x14ac:dyDescent="0.45">
      <c r="A37" s="1558" t="s">
        <v>333</v>
      </c>
      <c r="B37" s="1559"/>
      <c r="C37" s="1559"/>
      <c r="D37" s="1559"/>
      <c r="E37" s="1559"/>
      <c r="F37" s="1559"/>
      <c r="G37" s="1559"/>
      <c r="H37" s="1560"/>
      <c r="I37" s="1561"/>
      <c r="J37" s="1562"/>
      <c r="K37" s="729"/>
      <c r="L37" s="729"/>
      <c r="M37" s="729"/>
      <c r="N37" s="1563"/>
      <c r="O37" s="1564"/>
      <c r="P37" s="1563"/>
      <c r="Q37" s="1565"/>
      <c r="R37" s="1564"/>
      <c r="S37" s="1566"/>
      <c r="T37" s="1566"/>
      <c r="U37" s="1567"/>
      <c r="W37" s="130"/>
      <c r="X37" s="130"/>
      <c r="Y37" s="130"/>
      <c r="Z37" s="130"/>
      <c r="AA37" s="130"/>
      <c r="AB37" s="130"/>
      <c r="AC37" s="130"/>
      <c r="AD37" s="130"/>
      <c r="AE37" s="263"/>
      <c r="AF37" s="263"/>
      <c r="AJ37" s="130"/>
      <c r="AK37" s="130"/>
      <c r="AL37" s="130"/>
      <c r="AM37" s="130"/>
      <c r="AN37" s="130"/>
      <c r="AO37" s="263"/>
      <c r="AP37" s="263"/>
      <c r="AQ37" s="263"/>
    </row>
    <row r="38" spans="1:43" ht="18.75" customHeight="1" x14ac:dyDescent="0.4">
      <c r="A38" s="130"/>
      <c r="B38" s="130"/>
      <c r="C38" s="130"/>
      <c r="D38" s="130"/>
      <c r="E38" s="130"/>
      <c r="F38" s="130"/>
    </row>
    <row r="39" spans="1:43" ht="18.75" customHeight="1" thickBot="1" x14ac:dyDescent="0.45">
      <c r="A39" s="39" t="s">
        <v>332</v>
      </c>
      <c r="D39" s="130"/>
      <c r="E39" s="130"/>
      <c r="F39" s="130"/>
      <c r="W39" s="39" t="s">
        <v>331</v>
      </c>
    </row>
    <row r="40" spans="1:43" ht="18.75" customHeight="1" thickBot="1" x14ac:dyDescent="0.45">
      <c r="A40" s="39" t="s">
        <v>330</v>
      </c>
      <c r="B40" s="130"/>
      <c r="C40" s="130"/>
      <c r="D40" s="130"/>
      <c r="E40" s="130"/>
      <c r="F40" s="130"/>
      <c r="G40" s="130"/>
      <c r="W40" s="705" t="s">
        <v>329</v>
      </c>
      <c r="X40" s="706"/>
      <c r="Y40" s="706"/>
      <c r="Z40" s="706"/>
      <c r="AA40" s="706"/>
      <c r="AB40" s="706"/>
      <c r="AC40" s="706"/>
      <c r="AD40" s="707"/>
      <c r="AE40" s="264"/>
      <c r="AF40" s="264"/>
      <c r="AG40" s="265" t="s">
        <v>189</v>
      </c>
      <c r="AH40" s="1549"/>
      <c r="AI40" s="1549"/>
      <c r="AJ40" s="1549"/>
      <c r="AK40" s="1549"/>
      <c r="AL40" s="1549"/>
      <c r="AM40" s="266" t="s">
        <v>188</v>
      </c>
      <c r="AN40" s="266"/>
      <c r="AO40" s="267"/>
      <c r="AP40" s="268" t="s">
        <v>187</v>
      </c>
      <c r="AQ40" s="269"/>
    </row>
    <row r="41" spans="1:43" ht="18.75" customHeight="1" thickBot="1" x14ac:dyDescent="0.45">
      <c r="A41" s="1534" t="s">
        <v>328</v>
      </c>
      <c r="B41" s="1535"/>
      <c r="C41" s="1535"/>
      <c r="D41" s="1535"/>
      <c r="E41" s="1535"/>
      <c r="F41" s="1535"/>
      <c r="G41" s="1535"/>
      <c r="H41" s="1536"/>
      <c r="I41" s="1537"/>
      <c r="J41" s="1537"/>
      <c r="K41" s="1537"/>
      <c r="L41" s="1537"/>
      <c r="M41" s="1537"/>
      <c r="N41" s="1537"/>
      <c r="O41" s="1537"/>
      <c r="P41" s="1537"/>
      <c r="Q41" s="1537"/>
      <c r="R41" s="1537"/>
      <c r="S41" s="1537"/>
      <c r="T41" s="1537"/>
      <c r="U41" s="1538"/>
      <c r="W41" s="1539" t="s">
        <v>327</v>
      </c>
      <c r="X41" s="1540"/>
      <c r="Y41" s="1540"/>
      <c r="Z41" s="1540"/>
      <c r="AA41" s="1540"/>
      <c r="AB41" s="1540"/>
      <c r="AC41" s="1540"/>
      <c r="AD41" s="1541"/>
      <c r="AE41" s="1542"/>
      <c r="AF41" s="1542"/>
      <c r="AG41" s="1542"/>
      <c r="AH41" s="1542"/>
      <c r="AI41" s="1542"/>
      <c r="AJ41" s="1542"/>
      <c r="AK41" s="1542"/>
      <c r="AL41" s="1542"/>
      <c r="AM41" s="1542"/>
      <c r="AN41" s="1542"/>
      <c r="AO41" s="1542"/>
      <c r="AP41" s="1542"/>
      <c r="AQ41" s="1543"/>
    </row>
    <row r="42" spans="1:43" ht="18.75" customHeight="1" x14ac:dyDescent="0.4">
      <c r="A42" s="270"/>
      <c r="B42" s="271"/>
      <c r="C42" s="271"/>
      <c r="D42" s="271"/>
      <c r="E42" s="272"/>
      <c r="F42" s="272"/>
      <c r="G42" s="272"/>
      <c r="AL42" s="270"/>
      <c r="AM42" s="270"/>
      <c r="AN42" s="130"/>
      <c r="AO42" s="130"/>
      <c r="AP42" s="130"/>
      <c r="AQ42" s="130"/>
    </row>
    <row r="43" spans="1:43" ht="18.75" customHeight="1" thickBot="1" x14ac:dyDescent="0.45">
      <c r="A43" s="39" t="s">
        <v>326</v>
      </c>
      <c r="B43" s="271"/>
      <c r="C43" s="271"/>
      <c r="D43" s="271"/>
      <c r="E43" s="272"/>
      <c r="F43" s="272"/>
      <c r="G43" s="272"/>
      <c r="H43" s="272"/>
      <c r="I43" s="272"/>
      <c r="J43" s="272"/>
      <c r="K43" s="272"/>
      <c r="L43" s="272"/>
      <c r="W43" s="39" t="s">
        <v>325</v>
      </c>
      <c r="AN43" s="130"/>
      <c r="AO43" s="130"/>
      <c r="AP43" s="130"/>
      <c r="AQ43" s="130"/>
    </row>
    <row r="44" spans="1:43" ht="18.75" customHeight="1" x14ac:dyDescent="0.4">
      <c r="A44" s="1547"/>
      <c r="B44" s="1548"/>
      <c r="C44" s="1548"/>
      <c r="D44" s="1548"/>
      <c r="E44" s="1548"/>
      <c r="F44" s="1548"/>
      <c r="G44" s="769" t="s">
        <v>177</v>
      </c>
      <c r="H44" s="769"/>
      <c r="I44" s="769"/>
      <c r="J44" s="769"/>
      <c r="K44" s="769"/>
      <c r="L44" s="769"/>
      <c r="M44" s="769"/>
      <c r="N44" s="1544" t="s">
        <v>324</v>
      </c>
      <c r="O44" s="1544"/>
      <c r="P44" s="1544"/>
      <c r="Q44" s="1544"/>
      <c r="R44" s="1544"/>
      <c r="S44" s="1544"/>
      <c r="T44" s="1545"/>
      <c r="U44" s="1546"/>
      <c r="W44" s="1547"/>
      <c r="X44" s="1548"/>
      <c r="Y44" s="1548"/>
      <c r="Z44" s="1548"/>
      <c r="AA44" s="1548"/>
      <c r="AB44" s="1548"/>
      <c r="AC44" s="769" t="s">
        <v>177</v>
      </c>
      <c r="AD44" s="769"/>
      <c r="AE44" s="769"/>
      <c r="AF44" s="769"/>
      <c r="AG44" s="769"/>
      <c r="AH44" s="769"/>
      <c r="AI44" s="769"/>
      <c r="AJ44" s="1544" t="s">
        <v>324</v>
      </c>
      <c r="AK44" s="1544"/>
      <c r="AL44" s="1544"/>
      <c r="AM44" s="1544"/>
      <c r="AN44" s="1544"/>
      <c r="AO44" s="1544"/>
      <c r="AP44" s="1545"/>
      <c r="AQ44" s="1546"/>
    </row>
    <row r="45" spans="1:43" ht="18.75" customHeight="1" x14ac:dyDescent="0.4">
      <c r="A45" s="1532" t="s">
        <v>323</v>
      </c>
      <c r="B45" s="742"/>
      <c r="C45" s="742"/>
      <c r="D45" s="742"/>
      <c r="E45" s="742"/>
      <c r="F45" s="742"/>
      <c r="G45" s="1017"/>
      <c r="H45" s="1017"/>
      <c r="I45" s="1017"/>
      <c r="J45" s="1017"/>
      <c r="K45" s="1017"/>
      <c r="L45" s="1017"/>
      <c r="M45" s="1017"/>
      <c r="N45" s="970"/>
      <c r="O45" s="723"/>
      <c r="P45" s="697" t="s">
        <v>49</v>
      </c>
      <c r="Q45" s="723"/>
      <c r="R45" s="697" t="s">
        <v>320</v>
      </c>
      <c r="S45" s="723"/>
      <c r="T45" s="723"/>
      <c r="U45" s="969" t="s">
        <v>53</v>
      </c>
      <c r="W45" s="1532" t="s">
        <v>322</v>
      </c>
      <c r="X45" s="742"/>
      <c r="Y45" s="742"/>
      <c r="Z45" s="742"/>
      <c r="AA45" s="742"/>
      <c r="AB45" s="742"/>
      <c r="AC45" s="1017"/>
      <c r="AD45" s="1017"/>
      <c r="AE45" s="1017"/>
      <c r="AF45" s="1017"/>
      <c r="AG45" s="1017"/>
      <c r="AH45" s="1017"/>
      <c r="AI45" s="1017"/>
      <c r="AJ45" s="970"/>
      <c r="AK45" s="723"/>
      <c r="AL45" s="697" t="s">
        <v>49</v>
      </c>
      <c r="AM45" s="723"/>
      <c r="AN45" s="697" t="s">
        <v>320</v>
      </c>
      <c r="AO45" s="723"/>
      <c r="AP45" s="723"/>
      <c r="AQ45" s="969" t="s">
        <v>53</v>
      </c>
    </row>
    <row r="46" spans="1:43" ht="18.75" customHeight="1" thickBot="1" x14ac:dyDescent="0.45">
      <c r="A46" s="1532"/>
      <c r="B46" s="742"/>
      <c r="C46" s="742"/>
      <c r="D46" s="742"/>
      <c r="E46" s="742"/>
      <c r="F46" s="742"/>
      <c r="G46" s="1017"/>
      <c r="H46" s="1017"/>
      <c r="I46" s="1017"/>
      <c r="J46" s="1017"/>
      <c r="K46" s="1017"/>
      <c r="L46" s="1017"/>
      <c r="M46" s="1017"/>
      <c r="N46" s="766"/>
      <c r="O46" s="724"/>
      <c r="P46" s="709"/>
      <c r="Q46" s="724"/>
      <c r="R46" s="709"/>
      <c r="S46" s="724"/>
      <c r="T46" s="724"/>
      <c r="U46" s="716"/>
      <c r="W46" s="1533"/>
      <c r="X46" s="749"/>
      <c r="Y46" s="749"/>
      <c r="Z46" s="749"/>
      <c r="AA46" s="749"/>
      <c r="AB46" s="749"/>
      <c r="AC46" s="1081"/>
      <c r="AD46" s="1081"/>
      <c r="AE46" s="1081"/>
      <c r="AF46" s="1081"/>
      <c r="AG46" s="1081"/>
      <c r="AH46" s="1081"/>
      <c r="AI46" s="1081"/>
      <c r="AJ46" s="1028"/>
      <c r="AK46" s="729"/>
      <c r="AL46" s="687"/>
      <c r="AM46" s="729"/>
      <c r="AN46" s="687"/>
      <c r="AO46" s="729"/>
      <c r="AP46" s="729"/>
      <c r="AQ46" s="1063"/>
    </row>
    <row r="47" spans="1:43" ht="18.75" customHeight="1" x14ac:dyDescent="0.4">
      <c r="A47" s="1532" t="s">
        <v>321</v>
      </c>
      <c r="B47" s="742"/>
      <c r="C47" s="742"/>
      <c r="D47" s="742"/>
      <c r="E47" s="742"/>
      <c r="F47" s="742"/>
      <c r="G47" s="1017"/>
      <c r="H47" s="1017"/>
      <c r="I47" s="1017"/>
      <c r="J47" s="1017"/>
      <c r="K47" s="1017"/>
      <c r="L47" s="1017"/>
      <c r="M47" s="1017"/>
      <c r="N47" s="970"/>
      <c r="O47" s="723"/>
      <c r="P47" s="697" t="s">
        <v>49</v>
      </c>
      <c r="Q47" s="723"/>
      <c r="R47" s="697" t="s">
        <v>320</v>
      </c>
      <c r="S47" s="723"/>
      <c r="T47" s="723"/>
      <c r="U47" s="969" t="s">
        <v>53</v>
      </c>
    </row>
    <row r="48" spans="1:43" ht="18.75" customHeight="1" thickBot="1" x14ac:dyDescent="0.45">
      <c r="A48" s="1533"/>
      <c r="B48" s="749"/>
      <c r="C48" s="749"/>
      <c r="D48" s="749"/>
      <c r="E48" s="749"/>
      <c r="F48" s="749"/>
      <c r="G48" s="1081"/>
      <c r="H48" s="1081"/>
      <c r="I48" s="1081"/>
      <c r="J48" s="1081"/>
      <c r="K48" s="1081"/>
      <c r="L48" s="1081"/>
      <c r="M48" s="1081"/>
      <c r="N48" s="1028"/>
      <c r="O48" s="729"/>
      <c r="P48" s="687"/>
      <c r="Q48" s="729"/>
      <c r="R48" s="687"/>
      <c r="S48" s="729"/>
      <c r="T48" s="729"/>
      <c r="U48" s="1063"/>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sheetData>
  <sheetProtection selectLockedCells="1"/>
  <mergeCells count="306">
    <mergeCell ref="AJ4:AK5"/>
    <mergeCell ref="AL4:AN5"/>
    <mergeCell ref="AO4:AQ5"/>
    <mergeCell ref="A6:H6"/>
    <mergeCell ref="I6:J6"/>
    <mergeCell ref="K6:M6"/>
    <mergeCell ref="N6:O6"/>
    <mergeCell ref="P6:R6"/>
    <mergeCell ref="S6:U6"/>
    <mergeCell ref="W6:AD6"/>
    <mergeCell ref="AE6:AF6"/>
    <mergeCell ref="AG6:AI6"/>
    <mergeCell ref="AJ6:AK6"/>
    <mergeCell ref="AL6:AN6"/>
    <mergeCell ref="AO6:AQ6"/>
    <mergeCell ref="A4:H5"/>
    <mergeCell ref="I4:J5"/>
    <mergeCell ref="K4:M5"/>
    <mergeCell ref="N4:O5"/>
    <mergeCell ref="P4:R5"/>
    <mergeCell ref="S4:U5"/>
    <mergeCell ref="W4:AD5"/>
    <mergeCell ref="AE4:AF5"/>
    <mergeCell ref="AG4:AI5"/>
    <mergeCell ref="AJ7:AK7"/>
    <mergeCell ref="AL7:AN7"/>
    <mergeCell ref="AO7:AQ7"/>
    <mergeCell ref="A8:H8"/>
    <mergeCell ref="I8:J8"/>
    <mergeCell ref="K8:M8"/>
    <mergeCell ref="N8:O8"/>
    <mergeCell ref="P8:R8"/>
    <mergeCell ref="S8:U8"/>
    <mergeCell ref="W8:AD8"/>
    <mergeCell ref="AE8:AF8"/>
    <mergeCell ref="AG8:AI8"/>
    <mergeCell ref="AJ8:AK8"/>
    <mergeCell ref="AL8:AN8"/>
    <mergeCell ref="AO8:AQ8"/>
    <mergeCell ref="A7:H7"/>
    <mergeCell ref="I7:J7"/>
    <mergeCell ref="K7:M7"/>
    <mergeCell ref="N7:O7"/>
    <mergeCell ref="P7:R7"/>
    <mergeCell ref="S7:U7"/>
    <mergeCell ref="W7:AD7"/>
    <mergeCell ref="AE7:AF7"/>
    <mergeCell ref="AG7:AI7"/>
    <mergeCell ref="AJ9:AK9"/>
    <mergeCell ref="AL9:AN9"/>
    <mergeCell ref="AO9:AQ9"/>
    <mergeCell ref="A10:H10"/>
    <mergeCell ref="I10:J10"/>
    <mergeCell ref="K10:M10"/>
    <mergeCell ref="N10:O10"/>
    <mergeCell ref="P10:R10"/>
    <mergeCell ref="S10:U10"/>
    <mergeCell ref="W10:AD10"/>
    <mergeCell ref="AE10:AF10"/>
    <mergeCell ref="AG10:AI10"/>
    <mergeCell ref="AJ10:AK10"/>
    <mergeCell ref="AL10:AN10"/>
    <mergeCell ref="AO10:AQ10"/>
    <mergeCell ref="A9:H9"/>
    <mergeCell ref="I9:J9"/>
    <mergeCell ref="K9:M9"/>
    <mergeCell ref="N9:O9"/>
    <mergeCell ref="P9:R9"/>
    <mergeCell ref="S9:U9"/>
    <mergeCell ref="W9:AD9"/>
    <mergeCell ref="AE9:AF9"/>
    <mergeCell ref="AG9:AI9"/>
    <mergeCell ref="AJ11:AK11"/>
    <mergeCell ref="AL11:AN11"/>
    <mergeCell ref="AO11:AQ11"/>
    <mergeCell ref="A12:H12"/>
    <mergeCell ref="I12:J12"/>
    <mergeCell ref="K12:M12"/>
    <mergeCell ref="N12:O12"/>
    <mergeCell ref="P12:R12"/>
    <mergeCell ref="S12:U12"/>
    <mergeCell ref="W12:AD12"/>
    <mergeCell ref="AE12:AF12"/>
    <mergeCell ref="AG12:AI12"/>
    <mergeCell ref="AJ12:AK12"/>
    <mergeCell ref="AL12:AN12"/>
    <mergeCell ref="AO12:AQ12"/>
    <mergeCell ref="A11:H11"/>
    <mergeCell ref="I11:J11"/>
    <mergeCell ref="K11:M11"/>
    <mergeCell ref="N11:O11"/>
    <mergeCell ref="P11:R11"/>
    <mergeCell ref="S11:U11"/>
    <mergeCell ref="W11:AD11"/>
    <mergeCell ref="AE11:AF11"/>
    <mergeCell ref="AG11:AI11"/>
    <mergeCell ref="AJ13:AK13"/>
    <mergeCell ref="AL13:AN13"/>
    <mergeCell ref="AO13:AQ13"/>
    <mergeCell ref="A14:H14"/>
    <mergeCell ref="I14:J14"/>
    <mergeCell ref="K14:M14"/>
    <mergeCell ref="N14:O14"/>
    <mergeCell ref="P14:R14"/>
    <mergeCell ref="S14:U14"/>
    <mergeCell ref="W14:AD14"/>
    <mergeCell ref="AE14:AF14"/>
    <mergeCell ref="AG14:AI14"/>
    <mergeCell ref="AJ14:AK14"/>
    <mergeCell ref="AL14:AN14"/>
    <mergeCell ref="AO14:AQ14"/>
    <mergeCell ref="A13:H13"/>
    <mergeCell ref="I13:J13"/>
    <mergeCell ref="K13:M13"/>
    <mergeCell ref="N13:O13"/>
    <mergeCell ref="P13:R13"/>
    <mergeCell ref="S13:U13"/>
    <mergeCell ref="W13:AD13"/>
    <mergeCell ref="AE13:AF13"/>
    <mergeCell ref="AG13:AI13"/>
    <mergeCell ref="AJ15:AK15"/>
    <mergeCell ref="AL15:AN15"/>
    <mergeCell ref="AO15:AQ15"/>
    <mergeCell ref="A16:H16"/>
    <mergeCell ref="I16:J16"/>
    <mergeCell ref="K16:M16"/>
    <mergeCell ref="N16:O16"/>
    <mergeCell ref="P16:R16"/>
    <mergeCell ref="S16:U16"/>
    <mergeCell ref="W16:AD16"/>
    <mergeCell ref="AE16:AF16"/>
    <mergeCell ref="AG16:AI16"/>
    <mergeCell ref="AJ16:AK16"/>
    <mergeCell ref="AL16:AN16"/>
    <mergeCell ref="AO16:AQ16"/>
    <mergeCell ref="A15:H15"/>
    <mergeCell ref="I15:J15"/>
    <mergeCell ref="K15:M15"/>
    <mergeCell ref="N15:O15"/>
    <mergeCell ref="P15:R15"/>
    <mergeCell ref="S15:U15"/>
    <mergeCell ref="W15:AD15"/>
    <mergeCell ref="AE15:AF15"/>
    <mergeCell ref="AG15:AI15"/>
    <mergeCell ref="AJ17:AK17"/>
    <mergeCell ref="AL17:AN17"/>
    <mergeCell ref="AO17:AQ17"/>
    <mergeCell ref="A18:H18"/>
    <mergeCell ref="I18:J18"/>
    <mergeCell ref="K18:M18"/>
    <mergeCell ref="N18:O18"/>
    <mergeCell ref="P18:R18"/>
    <mergeCell ref="S18:U18"/>
    <mergeCell ref="W18:AD18"/>
    <mergeCell ref="AE18:AF18"/>
    <mergeCell ref="AG18:AI18"/>
    <mergeCell ref="AJ18:AK18"/>
    <mergeCell ref="AL18:AN18"/>
    <mergeCell ref="AO18:AQ18"/>
    <mergeCell ref="A17:H17"/>
    <mergeCell ref="I17:J17"/>
    <mergeCell ref="K17:M17"/>
    <mergeCell ref="N17:O17"/>
    <mergeCell ref="P17:R17"/>
    <mergeCell ref="S17:U17"/>
    <mergeCell ref="W17:AD17"/>
    <mergeCell ref="AE17:AF17"/>
    <mergeCell ref="AG17:AI17"/>
    <mergeCell ref="AJ19:AK19"/>
    <mergeCell ref="AL19:AN19"/>
    <mergeCell ref="AO19:AQ19"/>
    <mergeCell ref="A22:H23"/>
    <mergeCell ref="I22:J23"/>
    <mergeCell ref="K22:M23"/>
    <mergeCell ref="N22:O23"/>
    <mergeCell ref="P22:R23"/>
    <mergeCell ref="S22:U23"/>
    <mergeCell ref="A19:H19"/>
    <mergeCell ref="I19:J19"/>
    <mergeCell ref="K19:M19"/>
    <mergeCell ref="N19:O19"/>
    <mergeCell ref="P19:R19"/>
    <mergeCell ref="S19:U19"/>
    <mergeCell ref="W19:AD19"/>
    <mergeCell ref="AE19:AF19"/>
    <mergeCell ref="AG19:AI19"/>
    <mergeCell ref="A24:H24"/>
    <mergeCell ref="I24:J24"/>
    <mergeCell ref="K24:M24"/>
    <mergeCell ref="N24:O24"/>
    <mergeCell ref="P24:R24"/>
    <mergeCell ref="S24:U24"/>
    <mergeCell ref="A25:H25"/>
    <mergeCell ref="I25:J25"/>
    <mergeCell ref="K25:M25"/>
    <mergeCell ref="N25:O25"/>
    <mergeCell ref="P25:R25"/>
    <mergeCell ref="S25:U25"/>
    <mergeCell ref="A26:H26"/>
    <mergeCell ref="I26:J26"/>
    <mergeCell ref="K26:M26"/>
    <mergeCell ref="N26:O26"/>
    <mergeCell ref="P26:R26"/>
    <mergeCell ref="S26:U26"/>
    <mergeCell ref="A27:H27"/>
    <mergeCell ref="I27:J27"/>
    <mergeCell ref="K27:M27"/>
    <mergeCell ref="N27:O27"/>
    <mergeCell ref="P27:R27"/>
    <mergeCell ref="S27:U27"/>
    <mergeCell ref="A28:H28"/>
    <mergeCell ref="I28:J28"/>
    <mergeCell ref="K28:M28"/>
    <mergeCell ref="N28:O28"/>
    <mergeCell ref="P28:R28"/>
    <mergeCell ref="S28:U28"/>
    <mergeCell ref="A29:H29"/>
    <mergeCell ref="I29:J29"/>
    <mergeCell ref="K29:M29"/>
    <mergeCell ref="N29:O29"/>
    <mergeCell ref="P29:R29"/>
    <mergeCell ref="S29:U29"/>
    <mergeCell ref="A30:H30"/>
    <mergeCell ref="I30:J30"/>
    <mergeCell ref="K30:M30"/>
    <mergeCell ref="N30:O30"/>
    <mergeCell ref="P30:R30"/>
    <mergeCell ref="S30:U30"/>
    <mergeCell ref="A31:H31"/>
    <mergeCell ref="I31:J31"/>
    <mergeCell ref="K31:M31"/>
    <mergeCell ref="N31:O31"/>
    <mergeCell ref="P31:R31"/>
    <mergeCell ref="S31:U31"/>
    <mergeCell ref="A32:H32"/>
    <mergeCell ref="I32:J32"/>
    <mergeCell ref="K32:M32"/>
    <mergeCell ref="N32:O32"/>
    <mergeCell ref="P32:R32"/>
    <mergeCell ref="S32:U32"/>
    <mergeCell ref="A33:H33"/>
    <mergeCell ref="I33:J33"/>
    <mergeCell ref="K33:M33"/>
    <mergeCell ref="N33:O33"/>
    <mergeCell ref="P33:R33"/>
    <mergeCell ref="S33:U33"/>
    <mergeCell ref="A34:H34"/>
    <mergeCell ref="I34:J34"/>
    <mergeCell ref="K34:M34"/>
    <mergeCell ref="N34:O34"/>
    <mergeCell ref="P34:R34"/>
    <mergeCell ref="S34:U34"/>
    <mergeCell ref="A35:H35"/>
    <mergeCell ref="I35:J35"/>
    <mergeCell ref="K35:M35"/>
    <mergeCell ref="N35:O35"/>
    <mergeCell ref="P35:R35"/>
    <mergeCell ref="S35:U35"/>
    <mergeCell ref="A36:H36"/>
    <mergeCell ref="I36:J36"/>
    <mergeCell ref="K36:M36"/>
    <mergeCell ref="N36:O36"/>
    <mergeCell ref="P36:R36"/>
    <mergeCell ref="S36:U36"/>
    <mergeCell ref="A44:F44"/>
    <mergeCell ref="G44:M44"/>
    <mergeCell ref="N44:U44"/>
    <mergeCell ref="A37:H37"/>
    <mergeCell ref="I37:J37"/>
    <mergeCell ref="K37:M37"/>
    <mergeCell ref="N37:O37"/>
    <mergeCell ref="P37:R37"/>
    <mergeCell ref="S37:U37"/>
    <mergeCell ref="W40:AD40"/>
    <mergeCell ref="A41:H41"/>
    <mergeCell ref="I41:U41"/>
    <mergeCell ref="W41:AD41"/>
    <mergeCell ref="AE41:AQ41"/>
    <mergeCell ref="AJ45:AK46"/>
    <mergeCell ref="AL45:AL46"/>
    <mergeCell ref="AJ44:AQ44"/>
    <mergeCell ref="AN45:AN46"/>
    <mergeCell ref="AO45:AP46"/>
    <mergeCell ref="AQ45:AQ46"/>
    <mergeCell ref="N45:O46"/>
    <mergeCell ref="P45:P46"/>
    <mergeCell ref="R45:R46"/>
    <mergeCell ref="S45:T46"/>
    <mergeCell ref="W44:AB44"/>
    <mergeCell ref="AC44:AI44"/>
    <mergeCell ref="W45:AB46"/>
    <mergeCell ref="AC45:AI46"/>
    <mergeCell ref="AH40:AL40"/>
    <mergeCell ref="AM45:AM46"/>
    <mergeCell ref="U47:U48"/>
    <mergeCell ref="U45:U46"/>
    <mergeCell ref="A47:F48"/>
    <mergeCell ref="G47:M48"/>
    <mergeCell ref="N47:O48"/>
    <mergeCell ref="P47:P48"/>
    <mergeCell ref="R47:R48"/>
    <mergeCell ref="S47:T48"/>
    <mergeCell ref="A45:F46"/>
    <mergeCell ref="G45:M46"/>
    <mergeCell ref="Q45:Q46"/>
    <mergeCell ref="Q47:Q48"/>
  </mergeCells>
  <phoneticPr fontId="4"/>
  <dataValidations count="2">
    <dataValidation allowBlank="1" showInputMessage="1" sqref="AN42:AQ42 KJ42:KM42 UF42:UI42 AEB42:AEE42 ANX42:AOA42 AXT42:AXW42 BHP42:BHS42 BRL42:BRO42 CBH42:CBK42 CLD42:CLG42 CUZ42:CVC42 DEV42:DEY42 DOR42:DOU42 DYN42:DYQ42 EIJ42:EIM42 ESF42:ESI42 FCB42:FCE42 FLX42:FMA42 FVT42:FVW42 GFP42:GFS42 GPL42:GPO42 GZH42:GZK42 HJD42:HJG42 HSZ42:HTC42 ICV42:ICY42 IMR42:IMU42 IWN42:IWQ42 JGJ42:JGM42 JQF42:JQI42 KAB42:KAE42 KJX42:KKA42 KTT42:KTW42 LDP42:LDS42 LNL42:LNO42 LXH42:LXK42 MHD42:MHG42 MQZ42:MRC42 NAV42:NAY42 NKR42:NKU42 NUN42:NUQ42 OEJ42:OEM42 OOF42:OOI42 OYB42:OYE42 PHX42:PIA42 PRT42:PRW42 QBP42:QBS42 QLL42:QLO42 QVH42:QVK42 RFD42:RFG42 ROZ42:RPC42 RYV42:RYY42 SIR42:SIU42 SSN42:SSQ42 TCJ42:TCM42 TMF42:TMI42 TWB42:TWE42 UFX42:UGA42 UPT42:UPW42 UZP42:UZS42 VJL42:VJO42 VTH42:VTK42 WDD42:WDG42 WMZ42:WNC42 WWV42:WWY42 AN65578:AQ65578 KJ65578:KM65578 UF65578:UI65578 AEB65578:AEE65578 ANX65578:AOA65578 AXT65578:AXW65578 BHP65578:BHS65578 BRL65578:BRO65578 CBH65578:CBK65578 CLD65578:CLG65578 CUZ65578:CVC65578 DEV65578:DEY65578 DOR65578:DOU65578 DYN65578:DYQ65578 EIJ65578:EIM65578 ESF65578:ESI65578 FCB65578:FCE65578 FLX65578:FMA65578 FVT65578:FVW65578 GFP65578:GFS65578 GPL65578:GPO65578 GZH65578:GZK65578 HJD65578:HJG65578 HSZ65578:HTC65578 ICV65578:ICY65578 IMR65578:IMU65578 IWN65578:IWQ65578 JGJ65578:JGM65578 JQF65578:JQI65578 KAB65578:KAE65578 KJX65578:KKA65578 KTT65578:KTW65578 LDP65578:LDS65578 LNL65578:LNO65578 LXH65578:LXK65578 MHD65578:MHG65578 MQZ65578:MRC65578 NAV65578:NAY65578 NKR65578:NKU65578 NUN65578:NUQ65578 OEJ65578:OEM65578 OOF65578:OOI65578 OYB65578:OYE65578 PHX65578:PIA65578 PRT65578:PRW65578 QBP65578:QBS65578 QLL65578:QLO65578 QVH65578:QVK65578 RFD65578:RFG65578 ROZ65578:RPC65578 RYV65578:RYY65578 SIR65578:SIU65578 SSN65578:SSQ65578 TCJ65578:TCM65578 TMF65578:TMI65578 TWB65578:TWE65578 UFX65578:UGA65578 UPT65578:UPW65578 UZP65578:UZS65578 VJL65578:VJO65578 VTH65578:VTK65578 WDD65578:WDG65578 WMZ65578:WNC65578 WWV65578:WWY65578 AN131114:AQ131114 KJ131114:KM131114 UF131114:UI131114 AEB131114:AEE131114 ANX131114:AOA131114 AXT131114:AXW131114 BHP131114:BHS131114 BRL131114:BRO131114 CBH131114:CBK131114 CLD131114:CLG131114 CUZ131114:CVC131114 DEV131114:DEY131114 DOR131114:DOU131114 DYN131114:DYQ131114 EIJ131114:EIM131114 ESF131114:ESI131114 FCB131114:FCE131114 FLX131114:FMA131114 FVT131114:FVW131114 GFP131114:GFS131114 GPL131114:GPO131114 GZH131114:GZK131114 HJD131114:HJG131114 HSZ131114:HTC131114 ICV131114:ICY131114 IMR131114:IMU131114 IWN131114:IWQ131114 JGJ131114:JGM131114 JQF131114:JQI131114 KAB131114:KAE131114 KJX131114:KKA131114 KTT131114:KTW131114 LDP131114:LDS131114 LNL131114:LNO131114 LXH131114:LXK131114 MHD131114:MHG131114 MQZ131114:MRC131114 NAV131114:NAY131114 NKR131114:NKU131114 NUN131114:NUQ131114 OEJ131114:OEM131114 OOF131114:OOI131114 OYB131114:OYE131114 PHX131114:PIA131114 PRT131114:PRW131114 QBP131114:QBS131114 QLL131114:QLO131114 QVH131114:QVK131114 RFD131114:RFG131114 ROZ131114:RPC131114 RYV131114:RYY131114 SIR131114:SIU131114 SSN131114:SSQ131114 TCJ131114:TCM131114 TMF131114:TMI131114 TWB131114:TWE131114 UFX131114:UGA131114 UPT131114:UPW131114 UZP131114:UZS131114 VJL131114:VJO131114 VTH131114:VTK131114 WDD131114:WDG131114 WMZ131114:WNC131114 WWV131114:WWY131114 AN196650:AQ196650 KJ196650:KM196650 UF196650:UI196650 AEB196650:AEE196650 ANX196650:AOA196650 AXT196650:AXW196650 BHP196650:BHS196650 BRL196650:BRO196650 CBH196650:CBK196650 CLD196650:CLG196650 CUZ196650:CVC196650 DEV196650:DEY196650 DOR196650:DOU196650 DYN196650:DYQ196650 EIJ196650:EIM196650 ESF196650:ESI196650 FCB196650:FCE196650 FLX196650:FMA196650 FVT196650:FVW196650 GFP196650:GFS196650 GPL196650:GPO196650 GZH196650:GZK196650 HJD196650:HJG196650 HSZ196650:HTC196650 ICV196650:ICY196650 IMR196650:IMU196650 IWN196650:IWQ196650 JGJ196650:JGM196650 JQF196650:JQI196650 KAB196650:KAE196650 KJX196650:KKA196650 KTT196650:KTW196650 LDP196650:LDS196650 LNL196650:LNO196650 LXH196650:LXK196650 MHD196650:MHG196650 MQZ196650:MRC196650 NAV196650:NAY196650 NKR196650:NKU196650 NUN196650:NUQ196650 OEJ196650:OEM196650 OOF196650:OOI196650 OYB196650:OYE196650 PHX196650:PIA196650 PRT196650:PRW196650 QBP196650:QBS196650 QLL196650:QLO196650 QVH196650:QVK196650 RFD196650:RFG196650 ROZ196650:RPC196650 RYV196650:RYY196650 SIR196650:SIU196650 SSN196650:SSQ196650 TCJ196650:TCM196650 TMF196650:TMI196650 TWB196650:TWE196650 UFX196650:UGA196650 UPT196650:UPW196650 UZP196650:UZS196650 VJL196650:VJO196650 VTH196650:VTK196650 WDD196650:WDG196650 WMZ196650:WNC196650 WWV196650:WWY196650 AN262186:AQ262186 KJ262186:KM262186 UF262186:UI262186 AEB262186:AEE262186 ANX262186:AOA262186 AXT262186:AXW262186 BHP262186:BHS262186 BRL262186:BRO262186 CBH262186:CBK262186 CLD262186:CLG262186 CUZ262186:CVC262186 DEV262186:DEY262186 DOR262186:DOU262186 DYN262186:DYQ262186 EIJ262186:EIM262186 ESF262186:ESI262186 FCB262186:FCE262186 FLX262186:FMA262186 FVT262186:FVW262186 GFP262186:GFS262186 GPL262186:GPO262186 GZH262186:GZK262186 HJD262186:HJG262186 HSZ262186:HTC262186 ICV262186:ICY262186 IMR262186:IMU262186 IWN262186:IWQ262186 JGJ262186:JGM262186 JQF262186:JQI262186 KAB262186:KAE262186 KJX262186:KKA262186 KTT262186:KTW262186 LDP262186:LDS262186 LNL262186:LNO262186 LXH262186:LXK262186 MHD262186:MHG262186 MQZ262186:MRC262186 NAV262186:NAY262186 NKR262186:NKU262186 NUN262186:NUQ262186 OEJ262186:OEM262186 OOF262186:OOI262186 OYB262186:OYE262186 PHX262186:PIA262186 PRT262186:PRW262186 QBP262186:QBS262186 QLL262186:QLO262186 QVH262186:QVK262186 RFD262186:RFG262186 ROZ262186:RPC262186 RYV262186:RYY262186 SIR262186:SIU262186 SSN262186:SSQ262186 TCJ262186:TCM262186 TMF262186:TMI262186 TWB262186:TWE262186 UFX262186:UGA262186 UPT262186:UPW262186 UZP262186:UZS262186 VJL262186:VJO262186 VTH262186:VTK262186 WDD262186:WDG262186 WMZ262186:WNC262186 WWV262186:WWY262186 AN327722:AQ327722 KJ327722:KM327722 UF327722:UI327722 AEB327722:AEE327722 ANX327722:AOA327722 AXT327722:AXW327722 BHP327722:BHS327722 BRL327722:BRO327722 CBH327722:CBK327722 CLD327722:CLG327722 CUZ327722:CVC327722 DEV327722:DEY327722 DOR327722:DOU327722 DYN327722:DYQ327722 EIJ327722:EIM327722 ESF327722:ESI327722 FCB327722:FCE327722 FLX327722:FMA327722 FVT327722:FVW327722 GFP327722:GFS327722 GPL327722:GPO327722 GZH327722:GZK327722 HJD327722:HJG327722 HSZ327722:HTC327722 ICV327722:ICY327722 IMR327722:IMU327722 IWN327722:IWQ327722 JGJ327722:JGM327722 JQF327722:JQI327722 KAB327722:KAE327722 KJX327722:KKA327722 KTT327722:KTW327722 LDP327722:LDS327722 LNL327722:LNO327722 LXH327722:LXK327722 MHD327722:MHG327722 MQZ327722:MRC327722 NAV327722:NAY327722 NKR327722:NKU327722 NUN327722:NUQ327722 OEJ327722:OEM327722 OOF327722:OOI327722 OYB327722:OYE327722 PHX327722:PIA327722 PRT327722:PRW327722 QBP327722:QBS327722 QLL327722:QLO327722 QVH327722:QVK327722 RFD327722:RFG327722 ROZ327722:RPC327722 RYV327722:RYY327722 SIR327722:SIU327722 SSN327722:SSQ327722 TCJ327722:TCM327722 TMF327722:TMI327722 TWB327722:TWE327722 UFX327722:UGA327722 UPT327722:UPW327722 UZP327722:UZS327722 VJL327722:VJO327722 VTH327722:VTK327722 WDD327722:WDG327722 WMZ327722:WNC327722 WWV327722:WWY327722 AN393258:AQ393258 KJ393258:KM393258 UF393258:UI393258 AEB393258:AEE393258 ANX393258:AOA393258 AXT393258:AXW393258 BHP393258:BHS393258 BRL393258:BRO393258 CBH393258:CBK393258 CLD393258:CLG393258 CUZ393258:CVC393258 DEV393258:DEY393258 DOR393258:DOU393258 DYN393258:DYQ393258 EIJ393258:EIM393258 ESF393258:ESI393258 FCB393258:FCE393258 FLX393258:FMA393258 FVT393258:FVW393258 GFP393258:GFS393258 GPL393258:GPO393258 GZH393258:GZK393258 HJD393258:HJG393258 HSZ393258:HTC393258 ICV393258:ICY393258 IMR393258:IMU393258 IWN393258:IWQ393258 JGJ393258:JGM393258 JQF393258:JQI393258 KAB393258:KAE393258 KJX393258:KKA393258 KTT393258:KTW393258 LDP393258:LDS393258 LNL393258:LNO393258 LXH393258:LXK393258 MHD393258:MHG393258 MQZ393258:MRC393258 NAV393258:NAY393258 NKR393258:NKU393258 NUN393258:NUQ393258 OEJ393258:OEM393258 OOF393258:OOI393258 OYB393258:OYE393258 PHX393258:PIA393258 PRT393258:PRW393258 QBP393258:QBS393258 QLL393258:QLO393258 QVH393258:QVK393258 RFD393258:RFG393258 ROZ393258:RPC393258 RYV393258:RYY393258 SIR393258:SIU393258 SSN393258:SSQ393258 TCJ393258:TCM393258 TMF393258:TMI393258 TWB393258:TWE393258 UFX393258:UGA393258 UPT393258:UPW393258 UZP393258:UZS393258 VJL393258:VJO393258 VTH393258:VTK393258 WDD393258:WDG393258 WMZ393258:WNC393258 WWV393258:WWY393258 AN458794:AQ458794 KJ458794:KM458794 UF458794:UI458794 AEB458794:AEE458794 ANX458794:AOA458794 AXT458794:AXW458794 BHP458794:BHS458794 BRL458794:BRO458794 CBH458794:CBK458794 CLD458794:CLG458794 CUZ458794:CVC458794 DEV458794:DEY458794 DOR458794:DOU458794 DYN458794:DYQ458794 EIJ458794:EIM458794 ESF458794:ESI458794 FCB458794:FCE458794 FLX458794:FMA458794 FVT458794:FVW458794 GFP458794:GFS458794 GPL458794:GPO458794 GZH458794:GZK458794 HJD458794:HJG458794 HSZ458794:HTC458794 ICV458794:ICY458794 IMR458794:IMU458794 IWN458794:IWQ458794 JGJ458794:JGM458794 JQF458794:JQI458794 KAB458794:KAE458794 KJX458794:KKA458794 KTT458794:KTW458794 LDP458794:LDS458794 LNL458794:LNO458794 LXH458794:LXK458794 MHD458794:MHG458794 MQZ458794:MRC458794 NAV458794:NAY458794 NKR458794:NKU458794 NUN458794:NUQ458794 OEJ458794:OEM458794 OOF458794:OOI458794 OYB458794:OYE458794 PHX458794:PIA458794 PRT458794:PRW458794 QBP458794:QBS458794 QLL458794:QLO458794 QVH458794:QVK458794 RFD458794:RFG458794 ROZ458794:RPC458794 RYV458794:RYY458794 SIR458794:SIU458794 SSN458794:SSQ458794 TCJ458794:TCM458794 TMF458794:TMI458794 TWB458794:TWE458794 UFX458794:UGA458794 UPT458794:UPW458794 UZP458794:UZS458794 VJL458794:VJO458794 VTH458794:VTK458794 WDD458794:WDG458794 WMZ458794:WNC458794 WWV458794:WWY458794 AN524330:AQ524330 KJ524330:KM524330 UF524330:UI524330 AEB524330:AEE524330 ANX524330:AOA524330 AXT524330:AXW524330 BHP524330:BHS524330 BRL524330:BRO524330 CBH524330:CBK524330 CLD524330:CLG524330 CUZ524330:CVC524330 DEV524330:DEY524330 DOR524330:DOU524330 DYN524330:DYQ524330 EIJ524330:EIM524330 ESF524330:ESI524330 FCB524330:FCE524330 FLX524330:FMA524330 FVT524330:FVW524330 GFP524330:GFS524330 GPL524330:GPO524330 GZH524330:GZK524330 HJD524330:HJG524330 HSZ524330:HTC524330 ICV524330:ICY524330 IMR524330:IMU524330 IWN524330:IWQ524330 JGJ524330:JGM524330 JQF524330:JQI524330 KAB524330:KAE524330 KJX524330:KKA524330 KTT524330:KTW524330 LDP524330:LDS524330 LNL524330:LNO524330 LXH524330:LXK524330 MHD524330:MHG524330 MQZ524330:MRC524330 NAV524330:NAY524330 NKR524330:NKU524330 NUN524330:NUQ524330 OEJ524330:OEM524330 OOF524330:OOI524330 OYB524330:OYE524330 PHX524330:PIA524330 PRT524330:PRW524330 QBP524330:QBS524330 QLL524330:QLO524330 QVH524330:QVK524330 RFD524330:RFG524330 ROZ524330:RPC524330 RYV524330:RYY524330 SIR524330:SIU524330 SSN524330:SSQ524330 TCJ524330:TCM524330 TMF524330:TMI524330 TWB524330:TWE524330 UFX524330:UGA524330 UPT524330:UPW524330 UZP524330:UZS524330 VJL524330:VJO524330 VTH524330:VTK524330 WDD524330:WDG524330 WMZ524330:WNC524330 WWV524330:WWY524330 AN589866:AQ589866 KJ589866:KM589866 UF589866:UI589866 AEB589866:AEE589866 ANX589866:AOA589866 AXT589866:AXW589866 BHP589866:BHS589866 BRL589866:BRO589866 CBH589866:CBK589866 CLD589866:CLG589866 CUZ589866:CVC589866 DEV589866:DEY589866 DOR589866:DOU589866 DYN589866:DYQ589866 EIJ589866:EIM589866 ESF589866:ESI589866 FCB589866:FCE589866 FLX589866:FMA589866 FVT589866:FVW589866 GFP589866:GFS589866 GPL589866:GPO589866 GZH589866:GZK589866 HJD589866:HJG589866 HSZ589866:HTC589866 ICV589866:ICY589866 IMR589866:IMU589866 IWN589866:IWQ589866 JGJ589866:JGM589866 JQF589866:JQI589866 KAB589866:KAE589866 KJX589866:KKA589866 KTT589866:KTW589866 LDP589866:LDS589866 LNL589866:LNO589866 LXH589866:LXK589866 MHD589866:MHG589866 MQZ589866:MRC589866 NAV589866:NAY589866 NKR589866:NKU589866 NUN589866:NUQ589866 OEJ589866:OEM589866 OOF589866:OOI589866 OYB589866:OYE589866 PHX589866:PIA589866 PRT589866:PRW589866 QBP589866:QBS589866 QLL589866:QLO589866 QVH589866:QVK589866 RFD589866:RFG589866 ROZ589866:RPC589866 RYV589866:RYY589866 SIR589866:SIU589866 SSN589866:SSQ589866 TCJ589866:TCM589866 TMF589866:TMI589866 TWB589866:TWE589866 UFX589866:UGA589866 UPT589866:UPW589866 UZP589866:UZS589866 VJL589866:VJO589866 VTH589866:VTK589866 WDD589866:WDG589866 WMZ589866:WNC589866 WWV589866:WWY589866 AN655402:AQ655402 KJ655402:KM655402 UF655402:UI655402 AEB655402:AEE655402 ANX655402:AOA655402 AXT655402:AXW655402 BHP655402:BHS655402 BRL655402:BRO655402 CBH655402:CBK655402 CLD655402:CLG655402 CUZ655402:CVC655402 DEV655402:DEY655402 DOR655402:DOU655402 DYN655402:DYQ655402 EIJ655402:EIM655402 ESF655402:ESI655402 FCB655402:FCE655402 FLX655402:FMA655402 FVT655402:FVW655402 GFP655402:GFS655402 GPL655402:GPO655402 GZH655402:GZK655402 HJD655402:HJG655402 HSZ655402:HTC655402 ICV655402:ICY655402 IMR655402:IMU655402 IWN655402:IWQ655402 JGJ655402:JGM655402 JQF655402:JQI655402 KAB655402:KAE655402 KJX655402:KKA655402 KTT655402:KTW655402 LDP655402:LDS655402 LNL655402:LNO655402 LXH655402:LXK655402 MHD655402:MHG655402 MQZ655402:MRC655402 NAV655402:NAY655402 NKR655402:NKU655402 NUN655402:NUQ655402 OEJ655402:OEM655402 OOF655402:OOI655402 OYB655402:OYE655402 PHX655402:PIA655402 PRT655402:PRW655402 QBP655402:QBS655402 QLL655402:QLO655402 QVH655402:QVK655402 RFD655402:RFG655402 ROZ655402:RPC655402 RYV655402:RYY655402 SIR655402:SIU655402 SSN655402:SSQ655402 TCJ655402:TCM655402 TMF655402:TMI655402 TWB655402:TWE655402 UFX655402:UGA655402 UPT655402:UPW655402 UZP655402:UZS655402 VJL655402:VJO655402 VTH655402:VTK655402 WDD655402:WDG655402 WMZ655402:WNC655402 WWV655402:WWY655402 AN720938:AQ720938 KJ720938:KM720938 UF720938:UI720938 AEB720938:AEE720938 ANX720938:AOA720938 AXT720938:AXW720938 BHP720938:BHS720938 BRL720938:BRO720938 CBH720938:CBK720938 CLD720938:CLG720938 CUZ720938:CVC720938 DEV720938:DEY720938 DOR720938:DOU720938 DYN720938:DYQ720938 EIJ720938:EIM720938 ESF720938:ESI720938 FCB720938:FCE720938 FLX720938:FMA720938 FVT720938:FVW720938 GFP720938:GFS720938 GPL720938:GPO720938 GZH720938:GZK720938 HJD720938:HJG720938 HSZ720938:HTC720938 ICV720938:ICY720938 IMR720938:IMU720938 IWN720938:IWQ720938 JGJ720938:JGM720938 JQF720938:JQI720938 KAB720938:KAE720938 KJX720938:KKA720938 KTT720938:KTW720938 LDP720938:LDS720938 LNL720938:LNO720938 LXH720938:LXK720938 MHD720938:MHG720938 MQZ720938:MRC720938 NAV720938:NAY720938 NKR720938:NKU720938 NUN720938:NUQ720938 OEJ720938:OEM720938 OOF720938:OOI720938 OYB720938:OYE720938 PHX720938:PIA720938 PRT720938:PRW720938 QBP720938:QBS720938 QLL720938:QLO720938 QVH720938:QVK720938 RFD720938:RFG720938 ROZ720938:RPC720938 RYV720938:RYY720938 SIR720938:SIU720938 SSN720938:SSQ720938 TCJ720938:TCM720938 TMF720938:TMI720938 TWB720938:TWE720938 UFX720938:UGA720938 UPT720938:UPW720938 UZP720938:UZS720938 VJL720938:VJO720938 VTH720938:VTK720938 WDD720938:WDG720938 WMZ720938:WNC720938 WWV720938:WWY720938 AN786474:AQ786474 KJ786474:KM786474 UF786474:UI786474 AEB786474:AEE786474 ANX786474:AOA786474 AXT786474:AXW786474 BHP786474:BHS786474 BRL786474:BRO786474 CBH786474:CBK786474 CLD786474:CLG786474 CUZ786474:CVC786474 DEV786474:DEY786474 DOR786474:DOU786474 DYN786474:DYQ786474 EIJ786474:EIM786474 ESF786474:ESI786474 FCB786474:FCE786474 FLX786474:FMA786474 FVT786474:FVW786474 GFP786474:GFS786474 GPL786474:GPO786474 GZH786474:GZK786474 HJD786474:HJG786474 HSZ786474:HTC786474 ICV786474:ICY786474 IMR786474:IMU786474 IWN786474:IWQ786474 JGJ786474:JGM786474 JQF786474:JQI786474 KAB786474:KAE786474 KJX786474:KKA786474 KTT786474:KTW786474 LDP786474:LDS786474 LNL786474:LNO786474 LXH786474:LXK786474 MHD786474:MHG786474 MQZ786474:MRC786474 NAV786474:NAY786474 NKR786474:NKU786474 NUN786474:NUQ786474 OEJ786474:OEM786474 OOF786474:OOI786474 OYB786474:OYE786474 PHX786474:PIA786474 PRT786474:PRW786474 QBP786474:QBS786474 QLL786474:QLO786474 QVH786474:QVK786474 RFD786474:RFG786474 ROZ786474:RPC786474 RYV786474:RYY786474 SIR786474:SIU786474 SSN786474:SSQ786474 TCJ786474:TCM786474 TMF786474:TMI786474 TWB786474:TWE786474 UFX786474:UGA786474 UPT786474:UPW786474 UZP786474:UZS786474 VJL786474:VJO786474 VTH786474:VTK786474 WDD786474:WDG786474 WMZ786474:WNC786474 WWV786474:WWY786474 AN852010:AQ852010 KJ852010:KM852010 UF852010:UI852010 AEB852010:AEE852010 ANX852010:AOA852010 AXT852010:AXW852010 BHP852010:BHS852010 BRL852010:BRO852010 CBH852010:CBK852010 CLD852010:CLG852010 CUZ852010:CVC852010 DEV852010:DEY852010 DOR852010:DOU852010 DYN852010:DYQ852010 EIJ852010:EIM852010 ESF852010:ESI852010 FCB852010:FCE852010 FLX852010:FMA852010 FVT852010:FVW852010 GFP852010:GFS852010 GPL852010:GPO852010 GZH852010:GZK852010 HJD852010:HJG852010 HSZ852010:HTC852010 ICV852010:ICY852010 IMR852010:IMU852010 IWN852010:IWQ852010 JGJ852010:JGM852010 JQF852010:JQI852010 KAB852010:KAE852010 KJX852010:KKA852010 KTT852010:KTW852010 LDP852010:LDS852010 LNL852010:LNO852010 LXH852010:LXK852010 MHD852010:MHG852010 MQZ852010:MRC852010 NAV852010:NAY852010 NKR852010:NKU852010 NUN852010:NUQ852010 OEJ852010:OEM852010 OOF852010:OOI852010 OYB852010:OYE852010 PHX852010:PIA852010 PRT852010:PRW852010 QBP852010:QBS852010 QLL852010:QLO852010 QVH852010:QVK852010 RFD852010:RFG852010 ROZ852010:RPC852010 RYV852010:RYY852010 SIR852010:SIU852010 SSN852010:SSQ852010 TCJ852010:TCM852010 TMF852010:TMI852010 TWB852010:TWE852010 UFX852010:UGA852010 UPT852010:UPW852010 UZP852010:UZS852010 VJL852010:VJO852010 VTH852010:VTK852010 WDD852010:WDG852010 WMZ852010:WNC852010 WWV852010:WWY852010 AN917546:AQ917546 KJ917546:KM917546 UF917546:UI917546 AEB917546:AEE917546 ANX917546:AOA917546 AXT917546:AXW917546 BHP917546:BHS917546 BRL917546:BRO917546 CBH917546:CBK917546 CLD917546:CLG917546 CUZ917546:CVC917546 DEV917546:DEY917546 DOR917546:DOU917546 DYN917546:DYQ917546 EIJ917546:EIM917546 ESF917546:ESI917546 FCB917546:FCE917546 FLX917546:FMA917546 FVT917546:FVW917546 GFP917546:GFS917546 GPL917546:GPO917546 GZH917546:GZK917546 HJD917546:HJG917546 HSZ917546:HTC917546 ICV917546:ICY917546 IMR917546:IMU917546 IWN917546:IWQ917546 JGJ917546:JGM917546 JQF917546:JQI917546 KAB917546:KAE917546 KJX917546:KKA917546 KTT917546:KTW917546 LDP917546:LDS917546 LNL917546:LNO917546 LXH917546:LXK917546 MHD917546:MHG917546 MQZ917546:MRC917546 NAV917546:NAY917546 NKR917546:NKU917546 NUN917546:NUQ917546 OEJ917546:OEM917546 OOF917546:OOI917546 OYB917546:OYE917546 PHX917546:PIA917546 PRT917546:PRW917546 QBP917546:QBS917546 QLL917546:QLO917546 QVH917546:QVK917546 RFD917546:RFG917546 ROZ917546:RPC917546 RYV917546:RYY917546 SIR917546:SIU917546 SSN917546:SSQ917546 TCJ917546:TCM917546 TMF917546:TMI917546 TWB917546:TWE917546 UFX917546:UGA917546 UPT917546:UPW917546 UZP917546:UZS917546 VJL917546:VJO917546 VTH917546:VTK917546 WDD917546:WDG917546 WMZ917546:WNC917546 WWV917546:WWY917546 AN983082:AQ983082 KJ983082:KM983082 UF983082:UI983082 AEB983082:AEE983082 ANX983082:AOA983082 AXT983082:AXW983082 BHP983082:BHS983082 BRL983082:BRO983082 CBH983082:CBK983082 CLD983082:CLG983082 CUZ983082:CVC983082 DEV983082:DEY983082 DOR983082:DOU983082 DYN983082:DYQ983082 EIJ983082:EIM983082 ESF983082:ESI983082 FCB983082:FCE983082 FLX983082:FMA983082 FVT983082:FVW983082 GFP983082:GFS983082 GPL983082:GPO983082 GZH983082:GZK983082 HJD983082:HJG983082 HSZ983082:HTC983082 ICV983082:ICY983082 IMR983082:IMU983082 IWN983082:IWQ983082 JGJ983082:JGM983082 JQF983082:JQI983082 KAB983082:KAE983082 KJX983082:KKA983082 KTT983082:KTW983082 LDP983082:LDS983082 LNL983082:LNO983082 LXH983082:LXK983082 MHD983082:MHG983082 MQZ983082:MRC983082 NAV983082:NAY983082 NKR983082:NKU983082 NUN983082:NUQ983082 OEJ983082:OEM983082 OOF983082:OOI983082 OYB983082:OYE983082 PHX983082:PIA983082 PRT983082:PRW983082 QBP983082:QBS983082 QLL983082:QLO983082 QVH983082:QVK983082 RFD983082:RFG983082 ROZ983082:RPC983082 RYV983082:RYY983082 SIR983082:SIU983082 SSN983082:SSQ983082 TCJ983082:TCM983082 TMF983082:TMI983082 TWB983082:TWE983082 UFX983082:UGA983082 UPT983082:UPW983082 UZP983082:UZS983082 VJL983082:VJO983082 VTH983082:VTK983082 WDD983082:WDG983082 WMZ983082:WNC983082 WWV983082:WWY983082" xr:uid="{96A73D9B-72C0-4DFD-8A04-9820EAA90279}"/>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B8B1D622-462D-4C65-BF69-F9CD74E6A621}">
      <formula1>"○"</formula1>
    </dataValidation>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&amp;C10/24&amp;R&amp;F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31</xdr:col>
                    <xdr:colOff>85725</xdr:colOff>
                    <xdr:row>38</xdr:row>
                    <xdr:rowOff>228600</xdr:rowOff>
                  </from>
                  <to>
                    <xdr:col>31</xdr:col>
                    <xdr:colOff>323850</xdr:colOff>
                    <xdr:row>39</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587D-71EF-450E-A514-D2BC58108C28}">
  <sheetPr>
    <tabColor theme="7" tint="0.79998168889431442"/>
    <pageSetUpPr fitToPage="1"/>
  </sheetPr>
  <dimension ref="A1:BY112"/>
  <sheetViews>
    <sheetView view="pageBreakPreview" zoomScale="80" zoomScaleNormal="70" zoomScaleSheetLayoutView="80" workbookViewId="0">
      <selection activeCell="B45" sqref="B45"/>
    </sheetView>
  </sheetViews>
  <sheetFormatPr defaultRowHeight="16.5" x14ac:dyDescent="0.4"/>
  <cols>
    <col min="1" max="53" width="4.375" style="16" customWidth="1"/>
    <col min="54" max="77" width="9" style="16"/>
    <col min="78" max="256" width="9" style="2"/>
    <col min="257" max="309" width="4.375" style="2" customWidth="1"/>
    <col min="310" max="512" width="9" style="2"/>
    <col min="513" max="565" width="4.375" style="2" customWidth="1"/>
    <col min="566" max="768" width="9" style="2"/>
    <col min="769" max="821" width="4.375" style="2" customWidth="1"/>
    <col min="822" max="1024" width="9" style="2"/>
    <col min="1025" max="1077" width="4.375" style="2" customWidth="1"/>
    <col min="1078" max="1280" width="9" style="2"/>
    <col min="1281" max="1333" width="4.375" style="2" customWidth="1"/>
    <col min="1334" max="1536" width="9" style="2"/>
    <col min="1537" max="1589" width="4.375" style="2" customWidth="1"/>
    <col min="1590" max="1792" width="9" style="2"/>
    <col min="1793" max="1845" width="4.375" style="2" customWidth="1"/>
    <col min="1846" max="2048" width="9" style="2"/>
    <col min="2049" max="2101" width="4.375" style="2" customWidth="1"/>
    <col min="2102" max="2304" width="9" style="2"/>
    <col min="2305" max="2357" width="4.375" style="2" customWidth="1"/>
    <col min="2358" max="2560" width="9" style="2"/>
    <col min="2561" max="2613" width="4.375" style="2" customWidth="1"/>
    <col min="2614" max="2816" width="9" style="2"/>
    <col min="2817" max="2869" width="4.375" style="2" customWidth="1"/>
    <col min="2870" max="3072" width="9" style="2"/>
    <col min="3073" max="3125" width="4.375" style="2" customWidth="1"/>
    <col min="3126" max="3328" width="9" style="2"/>
    <col min="3329" max="3381" width="4.375" style="2" customWidth="1"/>
    <col min="3382" max="3584" width="9" style="2"/>
    <col min="3585" max="3637" width="4.375" style="2" customWidth="1"/>
    <col min="3638" max="3840" width="9" style="2"/>
    <col min="3841" max="3893" width="4.375" style="2" customWidth="1"/>
    <col min="3894" max="4096" width="9" style="2"/>
    <col min="4097" max="4149" width="4.375" style="2" customWidth="1"/>
    <col min="4150" max="4352" width="9" style="2"/>
    <col min="4353" max="4405" width="4.375" style="2" customWidth="1"/>
    <col min="4406" max="4608" width="9" style="2"/>
    <col min="4609" max="4661" width="4.375" style="2" customWidth="1"/>
    <col min="4662" max="4864" width="9" style="2"/>
    <col min="4865" max="4917" width="4.375" style="2" customWidth="1"/>
    <col min="4918" max="5120" width="9" style="2"/>
    <col min="5121" max="5173" width="4.375" style="2" customWidth="1"/>
    <col min="5174" max="5376" width="9" style="2"/>
    <col min="5377" max="5429" width="4.375" style="2" customWidth="1"/>
    <col min="5430" max="5632" width="9" style="2"/>
    <col min="5633" max="5685" width="4.375" style="2" customWidth="1"/>
    <col min="5686" max="5888" width="9" style="2"/>
    <col min="5889" max="5941" width="4.375" style="2" customWidth="1"/>
    <col min="5942" max="6144" width="9" style="2"/>
    <col min="6145" max="6197" width="4.375" style="2" customWidth="1"/>
    <col min="6198" max="6400" width="9" style="2"/>
    <col min="6401" max="6453" width="4.375" style="2" customWidth="1"/>
    <col min="6454" max="6656" width="9" style="2"/>
    <col min="6657" max="6709" width="4.375" style="2" customWidth="1"/>
    <col min="6710" max="6912" width="9" style="2"/>
    <col min="6913" max="6965" width="4.375" style="2" customWidth="1"/>
    <col min="6966" max="7168" width="9" style="2"/>
    <col min="7169" max="7221" width="4.375" style="2" customWidth="1"/>
    <col min="7222" max="7424" width="9" style="2"/>
    <col min="7425" max="7477" width="4.375" style="2" customWidth="1"/>
    <col min="7478" max="7680" width="9" style="2"/>
    <col min="7681" max="7733" width="4.375" style="2" customWidth="1"/>
    <col min="7734" max="7936" width="9" style="2"/>
    <col min="7937" max="7989" width="4.375" style="2" customWidth="1"/>
    <col min="7990" max="8192" width="9" style="2"/>
    <col min="8193" max="8245" width="4.375" style="2" customWidth="1"/>
    <col min="8246" max="8448" width="9" style="2"/>
    <col min="8449" max="8501" width="4.375" style="2" customWidth="1"/>
    <col min="8502" max="8704" width="9" style="2"/>
    <col min="8705" max="8757" width="4.375" style="2" customWidth="1"/>
    <col min="8758" max="8960" width="9" style="2"/>
    <col min="8961" max="9013" width="4.375" style="2" customWidth="1"/>
    <col min="9014" max="9216" width="9" style="2"/>
    <col min="9217" max="9269" width="4.375" style="2" customWidth="1"/>
    <col min="9270" max="9472" width="9" style="2"/>
    <col min="9473" max="9525" width="4.375" style="2" customWidth="1"/>
    <col min="9526" max="9728" width="9" style="2"/>
    <col min="9729" max="9781" width="4.375" style="2" customWidth="1"/>
    <col min="9782" max="9984" width="9" style="2"/>
    <col min="9985" max="10037" width="4.375" style="2" customWidth="1"/>
    <col min="10038" max="10240" width="9" style="2"/>
    <col min="10241" max="10293" width="4.375" style="2" customWidth="1"/>
    <col min="10294" max="10496" width="9" style="2"/>
    <col min="10497" max="10549" width="4.375" style="2" customWidth="1"/>
    <col min="10550" max="10752" width="9" style="2"/>
    <col min="10753" max="10805" width="4.375" style="2" customWidth="1"/>
    <col min="10806" max="11008" width="9" style="2"/>
    <col min="11009" max="11061" width="4.375" style="2" customWidth="1"/>
    <col min="11062" max="11264" width="9" style="2"/>
    <col min="11265" max="11317" width="4.375" style="2" customWidth="1"/>
    <col min="11318" max="11520" width="9" style="2"/>
    <col min="11521" max="11573" width="4.375" style="2" customWidth="1"/>
    <col min="11574" max="11776" width="9" style="2"/>
    <col min="11777" max="11829" width="4.375" style="2" customWidth="1"/>
    <col min="11830" max="12032" width="9" style="2"/>
    <col min="12033" max="12085" width="4.375" style="2" customWidth="1"/>
    <col min="12086" max="12288" width="9" style="2"/>
    <col min="12289" max="12341" width="4.375" style="2" customWidth="1"/>
    <col min="12342" max="12544" width="9" style="2"/>
    <col min="12545" max="12597" width="4.375" style="2" customWidth="1"/>
    <col min="12598" max="12800" width="9" style="2"/>
    <col min="12801" max="12853" width="4.375" style="2" customWidth="1"/>
    <col min="12854" max="13056" width="9" style="2"/>
    <col min="13057" max="13109" width="4.375" style="2" customWidth="1"/>
    <col min="13110" max="13312" width="9" style="2"/>
    <col min="13313" max="13365" width="4.375" style="2" customWidth="1"/>
    <col min="13366" max="13568" width="9" style="2"/>
    <col min="13569" max="13621" width="4.375" style="2" customWidth="1"/>
    <col min="13622" max="13824" width="9" style="2"/>
    <col min="13825" max="13877" width="4.375" style="2" customWidth="1"/>
    <col min="13878" max="14080" width="9" style="2"/>
    <col min="14081" max="14133" width="4.375" style="2" customWidth="1"/>
    <col min="14134" max="14336" width="9" style="2"/>
    <col min="14337" max="14389" width="4.375" style="2" customWidth="1"/>
    <col min="14390" max="14592" width="9" style="2"/>
    <col min="14593" max="14645" width="4.375" style="2" customWidth="1"/>
    <col min="14646" max="14848" width="9" style="2"/>
    <col min="14849" max="14901" width="4.375" style="2" customWidth="1"/>
    <col min="14902" max="15104" width="9" style="2"/>
    <col min="15105" max="15157" width="4.375" style="2" customWidth="1"/>
    <col min="15158" max="15360" width="9" style="2"/>
    <col min="15361" max="15413" width="4.375" style="2" customWidth="1"/>
    <col min="15414" max="15616" width="9" style="2"/>
    <col min="15617" max="15669" width="4.375" style="2" customWidth="1"/>
    <col min="15670" max="15872" width="9" style="2"/>
    <col min="15873" max="15925" width="4.375" style="2" customWidth="1"/>
    <col min="15926" max="16128" width="9" style="2"/>
    <col min="16129" max="16181" width="4.375" style="2" customWidth="1"/>
    <col min="16182" max="16384" width="9" style="2"/>
  </cols>
  <sheetData>
    <row r="1" spans="1:43" ht="18.75" customHeight="1" x14ac:dyDescent="0.4">
      <c r="A1" s="95" t="s">
        <v>824</v>
      </c>
    </row>
    <row r="2" spans="1:43" ht="18.75" customHeight="1" thickBot="1" x14ac:dyDescent="0.45">
      <c r="A2" s="30" t="str">
        <f>"（１）施設職員の研修実施状況（令和"&amp;表紙・鑑!$S$3-1&amp;"年度実施状況及び令和"&amp;表紙・鑑!$S$3&amp;"年度実施計画)"</f>
        <v>（１）施設職員の研修実施状況（令和5年度実施状況及び令和6年度実施計画)</v>
      </c>
    </row>
    <row r="3" spans="1:43" ht="18.75" customHeight="1" x14ac:dyDescent="0.4">
      <c r="A3" s="768" t="s">
        <v>308</v>
      </c>
      <c r="B3" s="769"/>
      <c r="C3" s="769"/>
      <c r="D3" s="769"/>
      <c r="E3" s="769" t="s">
        <v>309</v>
      </c>
      <c r="F3" s="769"/>
      <c r="G3" s="769"/>
      <c r="H3" s="769"/>
      <c r="I3" s="769"/>
      <c r="J3" s="769" t="s">
        <v>310</v>
      </c>
      <c r="K3" s="769"/>
      <c r="L3" s="769"/>
      <c r="M3" s="769"/>
      <c r="N3" s="769"/>
      <c r="O3" s="1548" t="s">
        <v>311</v>
      </c>
      <c r="P3" s="1548"/>
      <c r="Q3" s="1548"/>
      <c r="R3" s="1548"/>
      <c r="S3" s="1548"/>
      <c r="T3" s="1548"/>
      <c r="U3" s="1548"/>
      <c r="V3" s="1548"/>
      <c r="W3" s="1548"/>
      <c r="X3" s="769" t="s">
        <v>312</v>
      </c>
      <c r="Y3" s="769"/>
      <c r="Z3" s="769"/>
      <c r="AA3" s="769"/>
      <c r="AB3" s="769"/>
      <c r="AC3" s="1548" t="s">
        <v>313</v>
      </c>
      <c r="AD3" s="1548"/>
      <c r="AE3" s="1548"/>
      <c r="AF3" s="1548"/>
      <c r="AG3" s="1548"/>
      <c r="AH3" s="769" t="s">
        <v>314</v>
      </c>
      <c r="AI3" s="769"/>
      <c r="AJ3" s="769"/>
      <c r="AK3" s="769"/>
      <c r="AL3" s="769"/>
      <c r="AM3" s="769"/>
      <c r="AN3" s="769"/>
      <c r="AO3" s="769"/>
      <c r="AP3" s="769"/>
      <c r="AQ3" s="1051"/>
    </row>
    <row r="4" spans="1:43" ht="18.75" customHeight="1" x14ac:dyDescent="0.4">
      <c r="A4" s="737"/>
      <c r="B4" s="738"/>
      <c r="C4" s="738"/>
      <c r="D4" s="738"/>
      <c r="E4" s="738"/>
      <c r="F4" s="738"/>
      <c r="G4" s="738"/>
      <c r="H4" s="738"/>
      <c r="I4" s="738"/>
      <c r="J4" s="738"/>
      <c r="K4" s="738"/>
      <c r="L4" s="738"/>
      <c r="M4" s="738"/>
      <c r="N4" s="738"/>
      <c r="O4" s="742"/>
      <c r="P4" s="742"/>
      <c r="Q4" s="742"/>
      <c r="R4" s="742"/>
      <c r="S4" s="742"/>
      <c r="T4" s="742"/>
      <c r="U4" s="742"/>
      <c r="V4" s="742"/>
      <c r="W4" s="742"/>
      <c r="X4" s="738"/>
      <c r="Y4" s="738"/>
      <c r="Z4" s="738"/>
      <c r="AA4" s="738"/>
      <c r="AB4" s="738"/>
      <c r="AC4" s="742"/>
      <c r="AD4" s="742"/>
      <c r="AE4" s="742"/>
      <c r="AF4" s="742"/>
      <c r="AG4" s="742"/>
      <c r="AH4" s="738"/>
      <c r="AI4" s="738"/>
      <c r="AJ4" s="738"/>
      <c r="AK4" s="738"/>
      <c r="AL4" s="738"/>
      <c r="AM4" s="738"/>
      <c r="AN4" s="738"/>
      <c r="AO4" s="738"/>
      <c r="AP4" s="738"/>
      <c r="AQ4" s="1052"/>
    </row>
    <row r="5" spans="1:43" ht="18.75" customHeight="1" x14ac:dyDescent="0.4">
      <c r="A5" s="1609" t="s">
        <v>315</v>
      </c>
      <c r="B5" s="1610"/>
      <c r="C5" s="1610"/>
      <c r="D5" s="1611"/>
      <c r="E5" s="1639" t="s">
        <v>921</v>
      </c>
      <c r="F5" s="1640"/>
      <c r="G5" s="1640"/>
      <c r="H5" s="1640"/>
      <c r="I5" s="1640"/>
      <c r="J5" s="1640" t="s">
        <v>910</v>
      </c>
      <c r="K5" s="1640"/>
      <c r="L5" s="1640"/>
      <c r="M5" s="1640"/>
      <c r="N5" s="1640"/>
      <c r="O5" s="1641" t="s">
        <v>911</v>
      </c>
      <c r="P5" s="1641"/>
      <c r="Q5" s="1641"/>
      <c r="R5" s="1641"/>
      <c r="S5" s="1641"/>
      <c r="T5" s="1641"/>
      <c r="U5" s="1641"/>
      <c r="V5" s="1641"/>
      <c r="W5" s="1641"/>
      <c r="X5" s="1640" t="s">
        <v>912</v>
      </c>
      <c r="Y5" s="1640"/>
      <c r="Z5" s="1640"/>
      <c r="AA5" s="1640"/>
      <c r="AB5" s="1640"/>
      <c r="AC5" s="728"/>
      <c r="AD5" s="728" t="s">
        <v>23</v>
      </c>
      <c r="AE5" s="56"/>
      <c r="AF5" s="728"/>
      <c r="AG5" s="1608" t="s">
        <v>16</v>
      </c>
      <c r="AH5" s="1606" t="s">
        <v>913</v>
      </c>
      <c r="AI5" s="1606"/>
      <c r="AJ5" s="1606"/>
      <c r="AK5" s="1606"/>
      <c r="AL5" s="1606"/>
      <c r="AM5" s="1606"/>
      <c r="AN5" s="1606"/>
      <c r="AO5" s="1606"/>
      <c r="AP5" s="1606"/>
      <c r="AQ5" s="1607"/>
    </row>
    <row r="6" spans="1:43" ht="18.75" customHeight="1" x14ac:dyDescent="0.4">
      <c r="A6" s="1612"/>
      <c r="B6" s="1613"/>
      <c r="C6" s="1613"/>
      <c r="D6" s="1614"/>
      <c r="E6" s="1640"/>
      <c r="F6" s="1640"/>
      <c r="G6" s="1640"/>
      <c r="H6" s="1640"/>
      <c r="I6" s="1640"/>
      <c r="J6" s="1640"/>
      <c r="K6" s="1640"/>
      <c r="L6" s="1640"/>
      <c r="M6" s="1640"/>
      <c r="N6" s="1640"/>
      <c r="O6" s="1641"/>
      <c r="P6" s="1641"/>
      <c r="Q6" s="1641"/>
      <c r="R6" s="1641"/>
      <c r="S6" s="1641"/>
      <c r="T6" s="1641"/>
      <c r="U6" s="1641"/>
      <c r="V6" s="1641"/>
      <c r="W6" s="1641"/>
      <c r="X6" s="1640"/>
      <c r="Y6" s="1640"/>
      <c r="Z6" s="1640"/>
      <c r="AA6" s="1640"/>
      <c r="AB6" s="1640"/>
      <c r="AC6" s="724"/>
      <c r="AD6" s="724"/>
      <c r="AE6" s="53"/>
      <c r="AF6" s="724"/>
      <c r="AG6" s="972"/>
      <c r="AH6" s="1606"/>
      <c r="AI6" s="1606"/>
      <c r="AJ6" s="1606"/>
      <c r="AK6" s="1606"/>
      <c r="AL6" s="1606"/>
      <c r="AM6" s="1606"/>
      <c r="AN6" s="1606"/>
      <c r="AO6" s="1606"/>
      <c r="AP6" s="1606"/>
      <c r="AQ6" s="1607"/>
    </row>
    <row r="7" spans="1:43" ht="18.75" customHeight="1" x14ac:dyDescent="0.4">
      <c r="A7" s="1612"/>
      <c r="B7" s="1613"/>
      <c r="C7" s="1613"/>
      <c r="D7" s="1614"/>
      <c r="E7" s="991"/>
      <c r="F7" s="991"/>
      <c r="G7" s="991"/>
      <c r="H7" s="991"/>
      <c r="I7" s="991"/>
      <c r="J7" s="991"/>
      <c r="K7" s="991"/>
      <c r="L7" s="991"/>
      <c r="M7" s="991"/>
      <c r="N7" s="991"/>
      <c r="O7" s="1606"/>
      <c r="P7" s="1606"/>
      <c r="Q7" s="1606"/>
      <c r="R7" s="1606"/>
      <c r="S7" s="1606"/>
      <c r="T7" s="1606"/>
      <c r="U7" s="1606"/>
      <c r="V7" s="1606"/>
      <c r="W7" s="1606"/>
      <c r="X7" s="991"/>
      <c r="Y7" s="991"/>
      <c r="Z7" s="991"/>
      <c r="AA7" s="991"/>
      <c r="AB7" s="991"/>
      <c r="AC7" s="723"/>
      <c r="AD7" s="723" t="s">
        <v>23</v>
      </c>
      <c r="AE7" s="50"/>
      <c r="AF7" s="723"/>
      <c r="AG7" s="971" t="s">
        <v>16</v>
      </c>
      <c r="AH7" s="1606"/>
      <c r="AI7" s="1606"/>
      <c r="AJ7" s="1606"/>
      <c r="AK7" s="1606"/>
      <c r="AL7" s="1606"/>
      <c r="AM7" s="1606"/>
      <c r="AN7" s="1606"/>
      <c r="AO7" s="1606"/>
      <c r="AP7" s="1606"/>
      <c r="AQ7" s="1607"/>
    </row>
    <row r="8" spans="1:43" ht="18.75" customHeight="1" x14ac:dyDescent="0.4">
      <c r="A8" s="1612"/>
      <c r="B8" s="1613"/>
      <c r="C8" s="1613"/>
      <c r="D8" s="1614"/>
      <c r="E8" s="991"/>
      <c r="F8" s="991"/>
      <c r="G8" s="991"/>
      <c r="H8" s="991"/>
      <c r="I8" s="991"/>
      <c r="J8" s="991"/>
      <c r="K8" s="991"/>
      <c r="L8" s="991"/>
      <c r="M8" s="991"/>
      <c r="N8" s="991"/>
      <c r="O8" s="1606"/>
      <c r="P8" s="1606"/>
      <c r="Q8" s="1606"/>
      <c r="R8" s="1606"/>
      <c r="S8" s="1606"/>
      <c r="T8" s="1606"/>
      <c r="U8" s="1606"/>
      <c r="V8" s="1606"/>
      <c r="W8" s="1606"/>
      <c r="X8" s="991"/>
      <c r="Y8" s="991"/>
      <c r="Z8" s="991"/>
      <c r="AA8" s="991"/>
      <c r="AB8" s="991"/>
      <c r="AC8" s="724"/>
      <c r="AD8" s="724"/>
      <c r="AE8" s="53"/>
      <c r="AF8" s="724"/>
      <c r="AG8" s="972"/>
      <c r="AH8" s="1606"/>
      <c r="AI8" s="1606"/>
      <c r="AJ8" s="1606"/>
      <c r="AK8" s="1606"/>
      <c r="AL8" s="1606"/>
      <c r="AM8" s="1606"/>
      <c r="AN8" s="1606"/>
      <c r="AO8" s="1606"/>
      <c r="AP8" s="1606"/>
      <c r="AQ8" s="1607"/>
    </row>
    <row r="9" spans="1:43" ht="18.75" customHeight="1" x14ac:dyDescent="0.4">
      <c r="A9" s="1612"/>
      <c r="B9" s="1613"/>
      <c r="C9" s="1613"/>
      <c r="D9" s="1614"/>
      <c r="E9" s="991"/>
      <c r="F9" s="991"/>
      <c r="G9" s="991"/>
      <c r="H9" s="991"/>
      <c r="I9" s="991"/>
      <c r="J9" s="991"/>
      <c r="K9" s="991"/>
      <c r="L9" s="991"/>
      <c r="M9" s="991"/>
      <c r="N9" s="991"/>
      <c r="O9" s="1606"/>
      <c r="P9" s="1606"/>
      <c r="Q9" s="1606"/>
      <c r="R9" s="1606"/>
      <c r="S9" s="1606"/>
      <c r="T9" s="1606"/>
      <c r="U9" s="1606"/>
      <c r="V9" s="1606"/>
      <c r="W9" s="1606"/>
      <c r="X9" s="991"/>
      <c r="Y9" s="991"/>
      <c r="Z9" s="991"/>
      <c r="AA9" s="991"/>
      <c r="AB9" s="991"/>
      <c r="AC9" s="723"/>
      <c r="AD9" s="723" t="s">
        <v>23</v>
      </c>
      <c r="AE9" s="50"/>
      <c r="AF9" s="723"/>
      <c r="AG9" s="971" t="s">
        <v>16</v>
      </c>
      <c r="AH9" s="1606"/>
      <c r="AI9" s="1606"/>
      <c r="AJ9" s="1606"/>
      <c r="AK9" s="1606"/>
      <c r="AL9" s="1606"/>
      <c r="AM9" s="1606"/>
      <c r="AN9" s="1606"/>
      <c r="AO9" s="1606"/>
      <c r="AP9" s="1606"/>
      <c r="AQ9" s="1607"/>
    </row>
    <row r="10" spans="1:43" ht="18.75" customHeight="1" x14ac:dyDescent="0.4">
      <c r="A10" s="1612"/>
      <c r="B10" s="1613"/>
      <c r="C10" s="1613"/>
      <c r="D10" s="1614"/>
      <c r="E10" s="991"/>
      <c r="F10" s="991"/>
      <c r="G10" s="991"/>
      <c r="H10" s="991"/>
      <c r="I10" s="991"/>
      <c r="J10" s="991"/>
      <c r="K10" s="991"/>
      <c r="L10" s="991"/>
      <c r="M10" s="991"/>
      <c r="N10" s="991"/>
      <c r="O10" s="1606"/>
      <c r="P10" s="1606"/>
      <c r="Q10" s="1606"/>
      <c r="R10" s="1606"/>
      <c r="S10" s="1606"/>
      <c r="T10" s="1606"/>
      <c r="U10" s="1606"/>
      <c r="V10" s="1606"/>
      <c r="W10" s="1606"/>
      <c r="X10" s="991"/>
      <c r="Y10" s="991"/>
      <c r="Z10" s="991"/>
      <c r="AA10" s="991"/>
      <c r="AB10" s="991"/>
      <c r="AC10" s="724"/>
      <c r="AD10" s="724"/>
      <c r="AE10" s="53"/>
      <c r="AF10" s="724"/>
      <c r="AG10" s="972"/>
      <c r="AH10" s="1606"/>
      <c r="AI10" s="1606"/>
      <c r="AJ10" s="1606"/>
      <c r="AK10" s="1606"/>
      <c r="AL10" s="1606"/>
      <c r="AM10" s="1606"/>
      <c r="AN10" s="1606"/>
      <c r="AO10" s="1606"/>
      <c r="AP10" s="1606"/>
      <c r="AQ10" s="1607"/>
    </row>
    <row r="11" spans="1:43" ht="18.75" customHeight="1" x14ac:dyDescent="0.4">
      <c r="A11" s="1612"/>
      <c r="B11" s="1613"/>
      <c r="C11" s="1613"/>
      <c r="D11" s="1614"/>
      <c r="E11" s="991"/>
      <c r="F11" s="991"/>
      <c r="G11" s="991"/>
      <c r="H11" s="991"/>
      <c r="I11" s="991"/>
      <c r="J11" s="991"/>
      <c r="K11" s="991"/>
      <c r="L11" s="991"/>
      <c r="M11" s="991"/>
      <c r="N11" s="991"/>
      <c r="O11" s="1606"/>
      <c r="P11" s="1606"/>
      <c r="Q11" s="1606"/>
      <c r="R11" s="1606"/>
      <c r="S11" s="1606"/>
      <c r="T11" s="1606"/>
      <c r="U11" s="1606"/>
      <c r="V11" s="1606"/>
      <c r="W11" s="1606"/>
      <c r="X11" s="991"/>
      <c r="Y11" s="991"/>
      <c r="Z11" s="991"/>
      <c r="AA11" s="991"/>
      <c r="AB11" s="991"/>
      <c r="AC11" s="723"/>
      <c r="AD11" s="723" t="s">
        <v>23</v>
      </c>
      <c r="AE11" s="50"/>
      <c r="AF11" s="723"/>
      <c r="AG11" s="971" t="s">
        <v>16</v>
      </c>
      <c r="AH11" s="1606"/>
      <c r="AI11" s="1606"/>
      <c r="AJ11" s="1606"/>
      <c r="AK11" s="1606"/>
      <c r="AL11" s="1606"/>
      <c r="AM11" s="1606"/>
      <c r="AN11" s="1606"/>
      <c r="AO11" s="1606"/>
      <c r="AP11" s="1606"/>
      <c r="AQ11" s="1607"/>
    </row>
    <row r="12" spans="1:43" ht="18.75" customHeight="1" x14ac:dyDescent="0.4">
      <c r="A12" s="1615"/>
      <c r="B12" s="1616"/>
      <c r="C12" s="1616"/>
      <c r="D12" s="1617"/>
      <c r="E12" s="991"/>
      <c r="F12" s="991"/>
      <c r="G12" s="991"/>
      <c r="H12" s="991"/>
      <c r="I12" s="991"/>
      <c r="J12" s="991"/>
      <c r="K12" s="991"/>
      <c r="L12" s="991"/>
      <c r="M12" s="991"/>
      <c r="N12" s="991"/>
      <c r="O12" s="1606"/>
      <c r="P12" s="1606"/>
      <c r="Q12" s="1606"/>
      <c r="R12" s="1606"/>
      <c r="S12" s="1606"/>
      <c r="T12" s="1606"/>
      <c r="U12" s="1606"/>
      <c r="V12" s="1606"/>
      <c r="W12" s="1606"/>
      <c r="X12" s="991"/>
      <c r="Y12" s="991"/>
      <c r="Z12" s="991"/>
      <c r="AA12" s="991"/>
      <c r="AB12" s="991"/>
      <c r="AC12" s="724"/>
      <c r="AD12" s="724"/>
      <c r="AE12" s="53"/>
      <c r="AF12" s="724"/>
      <c r="AG12" s="972"/>
      <c r="AH12" s="1606"/>
      <c r="AI12" s="1606"/>
      <c r="AJ12" s="1606"/>
      <c r="AK12" s="1606"/>
      <c r="AL12" s="1606"/>
      <c r="AM12" s="1606"/>
      <c r="AN12" s="1606"/>
      <c r="AO12" s="1606"/>
      <c r="AP12" s="1606"/>
      <c r="AQ12" s="1607"/>
    </row>
    <row r="13" spans="1:43" ht="18.75" customHeight="1" x14ac:dyDescent="0.4">
      <c r="A13" s="1618" t="s">
        <v>922</v>
      </c>
      <c r="B13" s="1619"/>
      <c r="C13" s="1619"/>
      <c r="D13" s="1620"/>
      <c r="E13" s="991"/>
      <c r="F13" s="991"/>
      <c r="G13" s="991"/>
      <c r="H13" s="991"/>
      <c r="I13" s="991"/>
      <c r="J13" s="991"/>
      <c r="K13" s="991"/>
      <c r="L13" s="991"/>
      <c r="M13" s="991"/>
      <c r="N13" s="991"/>
      <c r="O13" s="1606"/>
      <c r="P13" s="1606"/>
      <c r="Q13" s="1606"/>
      <c r="R13" s="1606"/>
      <c r="S13" s="1606"/>
      <c r="T13" s="1606"/>
      <c r="U13" s="1606"/>
      <c r="V13" s="1606"/>
      <c r="W13" s="1606"/>
      <c r="X13" s="991"/>
      <c r="Y13" s="991"/>
      <c r="Z13" s="991"/>
      <c r="AA13" s="991"/>
      <c r="AB13" s="991"/>
      <c r="AC13" s="723"/>
      <c r="AD13" s="723" t="s">
        <v>23</v>
      </c>
      <c r="AE13" s="50"/>
      <c r="AF13" s="723"/>
      <c r="AG13" s="971" t="s">
        <v>16</v>
      </c>
      <c r="AH13" s="1606"/>
      <c r="AI13" s="1606"/>
      <c r="AJ13" s="1606"/>
      <c r="AK13" s="1606"/>
      <c r="AL13" s="1606"/>
      <c r="AM13" s="1606"/>
      <c r="AN13" s="1606"/>
      <c r="AO13" s="1606"/>
      <c r="AP13" s="1606"/>
      <c r="AQ13" s="1607"/>
    </row>
    <row r="14" spans="1:43" ht="18.75" customHeight="1" x14ac:dyDescent="0.4">
      <c r="A14" s="1621"/>
      <c r="B14" s="1622"/>
      <c r="C14" s="1622"/>
      <c r="D14" s="1623"/>
      <c r="E14" s="991"/>
      <c r="F14" s="991"/>
      <c r="G14" s="991"/>
      <c r="H14" s="991"/>
      <c r="I14" s="991"/>
      <c r="J14" s="991"/>
      <c r="K14" s="991"/>
      <c r="L14" s="991"/>
      <c r="M14" s="991"/>
      <c r="N14" s="991"/>
      <c r="O14" s="1606"/>
      <c r="P14" s="1606"/>
      <c r="Q14" s="1606"/>
      <c r="R14" s="1606"/>
      <c r="S14" s="1606"/>
      <c r="T14" s="1606"/>
      <c r="U14" s="1606"/>
      <c r="V14" s="1606"/>
      <c r="W14" s="1606"/>
      <c r="X14" s="991"/>
      <c r="Y14" s="991"/>
      <c r="Z14" s="991"/>
      <c r="AA14" s="991"/>
      <c r="AB14" s="991"/>
      <c r="AC14" s="724"/>
      <c r="AD14" s="724"/>
      <c r="AE14" s="53"/>
      <c r="AF14" s="724"/>
      <c r="AG14" s="972"/>
      <c r="AH14" s="1606"/>
      <c r="AI14" s="1606"/>
      <c r="AJ14" s="1606"/>
      <c r="AK14" s="1606"/>
      <c r="AL14" s="1606"/>
      <c r="AM14" s="1606"/>
      <c r="AN14" s="1606"/>
      <c r="AO14" s="1606"/>
      <c r="AP14" s="1606"/>
      <c r="AQ14" s="1607"/>
    </row>
    <row r="15" spans="1:43" ht="18.75" customHeight="1" x14ac:dyDescent="0.4">
      <c r="A15" s="1621"/>
      <c r="B15" s="1622"/>
      <c r="C15" s="1622"/>
      <c r="D15" s="1623"/>
      <c r="E15" s="991"/>
      <c r="F15" s="991"/>
      <c r="G15" s="991"/>
      <c r="H15" s="991"/>
      <c r="I15" s="991"/>
      <c r="J15" s="991"/>
      <c r="K15" s="991"/>
      <c r="L15" s="991"/>
      <c r="M15" s="991"/>
      <c r="N15" s="991"/>
      <c r="O15" s="1606"/>
      <c r="P15" s="1606"/>
      <c r="Q15" s="1606"/>
      <c r="R15" s="1606"/>
      <c r="S15" s="1606"/>
      <c r="T15" s="1606"/>
      <c r="U15" s="1606"/>
      <c r="V15" s="1606"/>
      <c r="W15" s="1606"/>
      <c r="X15" s="991"/>
      <c r="Y15" s="991"/>
      <c r="Z15" s="991"/>
      <c r="AA15" s="991"/>
      <c r="AB15" s="991"/>
      <c r="AC15" s="723"/>
      <c r="AD15" s="723" t="s">
        <v>23</v>
      </c>
      <c r="AE15" s="50"/>
      <c r="AF15" s="723"/>
      <c r="AG15" s="971" t="s">
        <v>16</v>
      </c>
      <c r="AH15" s="1606"/>
      <c r="AI15" s="1606"/>
      <c r="AJ15" s="1606"/>
      <c r="AK15" s="1606"/>
      <c r="AL15" s="1606"/>
      <c r="AM15" s="1606"/>
      <c r="AN15" s="1606"/>
      <c r="AO15" s="1606"/>
      <c r="AP15" s="1606"/>
      <c r="AQ15" s="1607"/>
    </row>
    <row r="16" spans="1:43" ht="18.75" customHeight="1" x14ac:dyDescent="0.4">
      <c r="A16" s="1621"/>
      <c r="B16" s="1622"/>
      <c r="C16" s="1622"/>
      <c r="D16" s="1623"/>
      <c r="E16" s="991"/>
      <c r="F16" s="991"/>
      <c r="G16" s="991"/>
      <c r="H16" s="991"/>
      <c r="I16" s="991"/>
      <c r="J16" s="991"/>
      <c r="K16" s="991"/>
      <c r="L16" s="991"/>
      <c r="M16" s="991"/>
      <c r="N16" s="991"/>
      <c r="O16" s="1606"/>
      <c r="P16" s="1606"/>
      <c r="Q16" s="1606"/>
      <c r="R16" s="1606"/>
      <c r="S16" s="1606"/>
      <c r="T16" s="1606"/>
      <c r="U16" s="1606"/>
      <c r="V16" s="1606"/>
      <c r="W16" s="1606"/>
      <c r="X16" s="991"/>
      <c r="Y16" s="991"/>
      <c r="Z16" s="991"/>
      <c r="AA16" s="991"/>
      <c r="AB16" s="991"/>
      <c r="AC16" s="724"/>
      <c r="AD16" s="724"/>
      <c r="AE16" s="53"/>
      <c r="AF16" s="724"/>
      <c r="AG16" s="972"/>
      <c r="AH16" s="1606"/>
      <c r="AI16" s="1606"/>
      <c r="AJ16" s="1606"/>
      <c r="AK16" s="1606"/>
      <c r="AL16" s="1606"/>
      <c r="AM16" s="1606"/>
      <c r="AN16" s="1606"/>
      <c r="AO16" s="1606"/>
      <c r="AP16" s="1606"/>
      <c r="AQ16" s="1607"/>
    </row>
    <row r="17" spans="1:77" ht="18.75" customHeight="1" x14ac:dyDescent="0.4">
      <c r="A17" s="1621"/>
      <c r="B17" s="1622"/>
      <c r="C17" s="1622"/>
      <c r="D17" s="1623"/>
      <c r="E17" s="991"/>
      <c r="F17" s="991"/>
      <c r="G17" s="991"/>
      <c r="H17" s="991"/>
      <c r="I17" s="991"/>
      <c r="J17" s="991"/>
      <c r="K17" s="991"/>
      <c r="L17" s="991"/>
      <c r="M17" s="991"/>
      <c r="N17" s="991"/>
      <c r="O17" s="1606"/>
      <c r="P17" s="1606"/>
      <c r="Q17" s="1606"/>
      <c r="R17" s="1606"/>
      <c r="S17" s="1606"/>
      <c r="T17" s="1606"/>
      <c r="U17" s="1606"/>
      <c r="V17" s="1606"/>
      <c r="W17" s="1606"/>
      <c r="X17" s="991"/>
      <c r="Y17" s="991"/>
      <c r="Z17" s="991"/>
      <c r="AA17" s="991"/>
      <c r="AB17" s="991"/>
      <c r="AC17" s="723"/>
      <c r="AD17" s="723" t="s">
        <v>23</v>
      </c>
      <c r="AE17" s="50"/>
      <c r="AF17" s="723"/>
      <c r="AG17" s="971" t="s">
        <v>16</v>
      </c>
      <c r="AH17" s="1606"/>
      <c r="AI17" s="1606"/>
      <c r="AJ17" s="1606"/>
      <c r="AK17" s="1606"/>
      <c r="AL17" s="1606"/>
      <c r="AM17" s="1606"/>
      <c r="AN17" s="1606"/>
      <c r="AO17" s="1606"/>
      <c r="AP17" s="1606"/>
      <c r="AQ17" s="1607"/>
    </row>
    <row r="18" spans="1:77" ht="18.75" customHeight="1" x14ac:dyDescent="0.4">
      <c r="A18" s="1621"/>
      <c r="B18" s="1622"/>
      <c r="C18" s="1622"/>
      <c r="D18" s="1623"/>
      <c r="E18" s="991"/>
      <c r="F18" s="991"/>
      <c r="G18" s="991"/>
      <c r="H18" s="991"/>
      <c r="I18" s="991"/>
      <c r="J18" s="991"/>
      <c r="K18" s="991"/>
      <c r="L18" s="991"/>
      <c r="M18" s="991"/>
      <c r="N18" s="991"/>
      <c r="O18" s="1606"/>
      <c r="P18" s="1606"/>
      <c r="Q18" s="1606"/>
      <c r="R18" s="1606"/>
      <c r="S18" s="1606"/>
      <c r="T18" s="1606"/>
      <c r="U18" s="1606"/>
      <c r="V18" s="1606"/>
      <c r="W18" s="1606"/>
      <c r="X18" s="991"/>
      <c r="Y18" s="991"/>
      <c r="Z18" s="991"/>
      <c r="AA18" s="991"/>
      <c r="AB18" s="991"/>
      <c r="AC18" s="724"/>
      <c r="AD18" s="724"/>
      <c r="AE18" s="53"/>
      <c r="AF18" s="724"/>
      <c r="AG18" s="972"/>
      <c r="AH18" s="1606"/>
      <c r="AI18" s="1606"/>
      <c r="AJ18" s="1606"/>
      <c r="AK18" s="1606"/>
      <c r="AL18" s="1606"/>
      <c r="AM18" s="1606"/>
      <c r="AN18" s="1606"/>
      <c r="AO18" s="1606"/>
      <c r="AP18" s="1606"/>
      <c r="AQ18" s="1607"/>
    </row>
    <row r="19" spans="1:77" ht="18.75" customHeight="1" x14ac:dyDescent="0.4">
      <c r="A19" s="1621"/>
      <c r="B19" s="1622"/>
      <c r="C19" s="1622"/>
      <c r="D19" s="1623"/>
      <c r="E19" s="991"/>
      <c r="F19" s="991"/>
      <c r="G19" s="991"/>
      <c r="H19" s="991"/>
      <c r="I19" s="991"/>
      <c r="J19" s="991"/>
      <c r="K19" s="991"/>
      <c r="L19" s="991"/>
      <c r="M19" s="991"/>
      <c r="N19" s="991"/>
      <c r="O19" s="1606"/>
      <c r="P19" s="1606"/>
      <c r="Q19" s="1606"/>
      <c r="R19" s="1606"/>
      <c r="S19" s="1606"/>
      <c r="T19" s="1606"/>
      <c r="U19" s="1606"/>
      <c r="V19" s="1606"/>
      <c r="W19" s="1606"/>
      <c r="X19" s="991"/>
      <c r="Y19" s="991"/>
      <c r="Z19" s="991"/>
      <c r="AA19" s="991"/>
      <c r="AB19" s="991"/>
      <c r="AC19" s="723"/>
      <c r="AD19" s="723" t="s">
        <v>23</v>
      </c>
      <c r="AE19" s="50"/>
      <c r="AF19" s="723"/>
      <c r="AG19" s="971" t="s">
        <v>16</v>
      </c>
      <c r="AH19" s="1606"/>
      <c r="AI19" s="1606"/>
      <c r="AJ19" s="1606"/>
      <c r="AK19" s="1606"/>
      <c r="AL19" s="1606"/>
      <c r="AM19" s="1606"/>
      <c r="AN19" s="1606"/>
      <c r="AO19" s="1606"/>
      <c r="AP19" s="1606"/>
      <c r="AQ19" s="1607"/>
    </row>
    <row r="20" spans="1:77" ht="18.75" customHeight="1" x14ac:dyDescent="0.4">
      <c r="A20" s="1624"/>
      <c r="B20" s="1625"/>
      <c r="C20" s="1625"/>
      <c r="D20" s="1626"/>
      <c r="E20" s="991"/>
      <c r="F20" s="991"/>
      <c r="G20" s="991"/>
      <c r="H20" s="991"/>
      <c r="I20" s="991"/>
      <c r="J20" s="991"/>
      <c r="K20" s="991"/>
      <c r="L20" s="991"/>
      <c r="M20" s="991"/>
      <c r="N20" s="991"/>
      <c r="O20" s="1606"/>
      <c r="P20" s="1606"/>
      <c r="Q20" s="1606"/>
      <c r="R20" s="1606"/>
      <c r="S20" s="1606"/>
      <c r="T20" s="1606"/>
      <c r="U20" s="1606"/>
      <c r="V20" s="1606"/>
      <c r="W20" s="1606"/>
      <c r="X20" s="991"/>
      <c r="Y20" s="991"/>
      <c r="Z20" s="991"/>
      <c r="AA20" s="991"/>
      <c r="AB20" s="991"/>
      <c r="AC20" s="724"/>
      <c r="AD20" s="724"/>
      <c r="AE20" s="53"/>
      <c r="AF20" s="724"/>
      <c r="AG20" s="972"/>
      <c r="AH20" s="1606"/>
      <c r="AI20" s="1606"/>
      <c r="AJ20" s="1606"/>
      <c r="AK20" s="1606"/>
      <c r="AL20" s="1606"/>
      <c r="AM20" s="1606"/>
      <c r="AN20" s="1606"/>
      <c r="AO20" s="1606"/>
      <c r="AP20" s="1606"/>
      <c r="AQ20" s="1607"/>
    </row>
    <row r="21" spans="1:77" ht="18.75" customHeight="1" x14ac:dyDescent="0.4">
      <c r="A21" s="1630" t="s">
        <v>923</v>
      </c>
      <c r="B21" s="1631"/>
      <c r="C21" s="1631"/>
      <c r="D21" s="1632"/>
      <c r="E21" s="991"/>
      <c r="F21" s="991"/>
      <c r="G21" s="991"/>
      <c r="H21" s="991"/>
      <c r="I21" s="991"/>
      <c r="J21" s="991"/>
      <c r="K21" s="991"/>
      <c r="L21" s="991"/>
      <c r="M21" s="991"/>
      <c r="N21" s="991"/>
      <c r="O21" s="1606"/>
      <c r="P21" s="1606"/>
      <c r="Q21" s="1606"/>
      <c r="R21" s="1606"/>
      <c r="S21" s="1606"/>
      <c r="T21" s="1606"/>
      <c r="U21" s="1606"/>
      <c r="V21" s="1606"/>
      <c r="W21" s="1606"/>
      <c r="X21" s="991"/>
      <c r="Y21" s="991"/>
      <c r="Z21" s="991"/>
      <c r="AA21" s="991"/>
      <c r="AB21" s="991"/>
      <c r="AC21" s="723"/>
      <c r="AD21" s="723" t="s">
        <v>23</v>
      </c>
      <c r="AE21" s="50"/>
      <c r="AF21" s="723"/>
      <c r="AG21" s="971" t="s">
        <v>16</v>
      </c>
      <c r="AH21" s="1606"/>
      <c r="AI21" s="1606"/>
      <c r="AJ21" s="1606"/>
      <c r="AK21" s="1606"/>
      <c r="AL21" s="1606"/>
      <c r="AM21" s="1606"/>
      <c r="AN21" s="1606"/>
      <c r="AO21" s="1606"/>
      <c r="AP21" s="1606"/>
      <c r="AQ21" s="1607"/>
    </row>
    <row r="22" spans="1:77" ht="18.75" customHeight="1" x14ac:dyDescent="0.4">
      <c r="A22" s="1633"/>
      <c r="B22" s="1634"/>
      <c r="C22" s="1634"/>
      <c r="D22" s="1635"/>
      <c r="E22" s="991"/>
      <c r="F22" s="991"/>
      <c r="G22" s="991"/>
      <c r="H22" s="991"/>
      <c r="I22" s="991"/>
      <c r="J22" s="991"/>
      <c r="K22" s="991"/>
      <c r="L22" s="991"/>
      <c r="M22" s="991"/>
      <c r="N22" s="991"/>
      <c r="O22" s="1606"/>
      <c r="P22" s="1606"/>
      <c r="Q22" s="1606"/>
      <c r="R22" s="1606"/>
      <c r="S22" s="1606"/>
      <c r="T22" s="1606"/>
      <c r="U22" s="1606"/>
      <c r="V22" s="1606"/>
      <c r="W22" s="1606"/>
      <c r="X22" s="991"/>
      <c r="Y22" s="991"/>
      <c r="Z22" s="991"/>
      <c r="AA22" s="991"/>
      <c r="AB22" s="991"/>
      <c r="AC22" s="724"/>
      <c r="AD22" s="724"/>
      <c r="AE22" s="53"/>
      <c r="AF22" s="724"/>
      <c r="AG22" s="972"/>
      <c r="AH22" s="1606"/>
      <c r="AI22" s="1606"/>
      <c r="AJ22" s="1606"/>
      <c r="AK22" s="1606"/>
      <c r="AL22" s="1606"/>
      <c r="AM22" s="1606"/>
      <c r="AN22" s="1606"/>
      <c r="AO22" s="1606"/>
      <c r="AP22" s="1606"/>
      <c r="AQ22" s="1607"/>
    </row>
    <row r="23" spans="1:77" ht="18.75" customHeight="1" x14ac:dyDescent="0.4">
      <c r="A23" s="1633"/>
      <c r="B23" s="1634"/>
      <c r="C23" s="1634"/>
      <c r="D23" s="1635"/>
      <c r="E23" s="991"/>
      <c r="F23" s="991"/>
      <c r="G23" s="991"/>
      <c r="H23" s="991"/>
      <c r="I23" s="991"/>
      <c r="J23" s="991"/>
      <c r="K23" s="991"/>
      <c r="L23" s="991"/>
      <c r="M23" s="991"/>
      <c r="N23" s="991"/>
      <c r="O23" s="1606"/>
      <c r="P23" s="1606"/>
      <c r="Q23" s="1606"/>
      <c r="R23" s="1606"/>
      <c r="S23" s="1606"/>
      <c r="T23" s="1606"/>
      <c r="U23" s="1606"/>
      <c r="V23" s="1606"/>
      <c r="W23" s="1606"/>
      <c r="X23" s="991"/>
      <c r="Y23" s="991"/>
      <c r="Z23" s="991"/>
      <c r="AA23" s="991"/>
      <c r="AB23" s="991"/>
      <c r="AC23" s="723"/>
      <c r="AD23" s="723" t="s">
        <v>23</v>
      </c>
      <c r="AE23" s="50"/>
      <c r="AF23" s="723"/>
      <c r="AG23" s="971" t="s">
        <v>16</v>
      </c>
      <c r="AH23" s="1606"/>
      <c r="AI23" s="1606"/>
      <c r="AJ23" s="1606"/>
      <c r="AK23" s="1606"/>
      <c r="AL23" s="1606"/>
      <c r="AM23" s="1606"/>
      <c r="AN23" s="1606"/>
      <c r="AO23" s="1606"/>
      <c r="AP23" s="1606"/>
      <c r="AQ23" s="1607"/>
    </row>
    <row r="24" spans="1:77" ht="18.75" customHeight="1" x14ac:dyDescent="0.4">
      <c r="A24" s="1633"/>
      <c r="B24" s="1634"/>
      <c r="C24" s="1634"/>
      <c r="D24" s="1635"/>
      <c r="E24" s="991"/>
      <c r="F24" s="991"/>
      <c r="G24" s="991"/>
      <c r="H24" s="991"/>
      <c r="I24" s="991"/>
      <c r="J24" s="991"/>
      <c r="K24" s="991"/>
      <c r="L24" s="991"/>
      <c r="M24" s="991"/>
      <c r="N24" s="991"/>
      <c r="O24" s="1606"/>
      <c r="P24" s="1606"/>
      <c r="Q24" s="1606"/>
      <c r="R24" s="1606"/>
      <c r="S24" s="1606"/>
      <c r="T24" s="1606"/>
      <c r="U24" s="1606"/>
      <c r="V24" s="1606"/>
      <c r="W24" s="1606"/>
      <c r="X24" s="991"/>
      <c r="Y24" s="991"/>
      <c r="Z24" s="991"/>
      <c r="AA24" s="991"/>
      <c r="AB24" s="991"/>
      <c r="AC24" s="724"/>
      <c r="AD24" s="724"/>
      <c r="AE24" s="53"/>
      <c r="AF24" s="724"/>
      <c r="AG24" s="972"/>
      <c r="AH24" s="1606"/>
      <c r="AI24" s="1606"/>
      <c r="AJ24" s="1606"/>
      <c r="AK24" s="1606"/>
      <c r="AL24" s="1606"/>
      <c r="AM24" s="1606"/>
      <c r="AN24" s="1606"/>
      <c r="AO24" s="1606"/>
      <c r="AP24" s="1606"/>
      <c r="AQ24" s="1607"/>
    </row>
    <row r="25" spans="1:77" s="7" customFormat="1" ht="18.75" customHeight="1" x14ac:dyDescent="0.4">
      <c r="A25" s="1633"/>
      <c r="B25" s="1634"/>
      <c r="C25" s="1634"/>
      <c r="D25" s="1635"/>
      <c r="E25" s="991"/>
      <c r="F25" s="991"/>
      <c r="G25" s="991"/>
      <c r="H25" s="991"/>
      <c r="I25" s="991"/>
      <c r="J25" s="991"/>
      <c r="K25" s="991"/>
      <c r="L25" s="991"/>
      <c r="M25" s="991"/>
      <c r="N25" s="991"/>
      <c r="O25" s="1606"/>
      <c r="P25" s="1606"/>
      <c r="Q25" s="1606"/>
      <c r="R25" s="1606"/>
      <c r="S25" s="1606"/>
      <c r="T25" s="1606"/>
      <c r="U25" s="1606"/>
      <c r="V25" s="1606"/>
      <c r="W25" s="1606"/>
      <c r="X25" s="991"/>
      <c r="Y25" s="991"/>
      <c r="Z25" s="991"/>
      <c r="AA25" s="991"/>
      <c r="AB25" s="991"/>
      <c r="AC25" s="723"/>
      <c r="AD25" s="723" t="s">
        <v>23</v>
      </c>
      <c r="AE25" s="511"/>
      <c r="AF25" s="723"/>
      <c r="AG25" s="971" t="s">
        <v>16</v>
      </c>
      <c r="AH25" s="1606"/>
      <c r="AI25" s="1606"/>
      <c r="AJ25" s="1606"/>
      <c r="AK25" s="1606"/>
      <c r="AL25" s="1606"/>
      <c r="AM25" s="1606"/>
      <c r="AN25" s="1606"/>
      <c r="AO25" s="1606"/>
      <c r="AP25" s="1606"/>
      <c r="AQ25" s="1607"/>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row>
    <row r="26" spans="1:77" s="7" customFormat="1" ht="18.75" customHeight="1" x14ac:dyDescent="0.4">
      <c r="A26" s="1633"/>
      <c r="B26" s="1634"/>
      <c r="C26" s="1634"/>
      <c r="D26" s="1635"/>
      <c r="E26" s="991"/>
      <c r="F26" s="991"/>
      <c r="G26" s="991"/>
      <c r="H26" s="991"/>
      <c r="I26" s="991"/>
      <c r="J26" s="991"/>
      <c r="K26" s="991"/>
      <c r="L26" s="991"/>
      <c r="M26" s="991"/>
      <c r="N26" s="991"/>
      <c r="O26" s="1606"/>
      <c r="P26" s="1606"/>
      <c r="Q26" s="1606"/>
      <c r="R26" s="1606"/>
      <c r="S26" s="1606"/>
      <c r="T26" s="1606"/>
      <c r="U26" s="1606"/>
      <c r="V26" s="1606"/>
      <c r="W26" s="1606"/>
      <c r="X26" s="991"/>
      <c r="Y26" s="991"/>
      <c r="Z26" s="991"/>
      <c r="AA26" s="991"/>
      <c r="AB26" s="991"/>
      <c r="AC26" s="724"/>
      <c r="AD26" s="724"/>
      <c r="AE26" s="53"/>
      <c r="AF26" s="724"/>
      <c r="AG26" s="972"/>
      <c r="AH26" s="1606"/>
      <c r="AI26" s="1606"/>
      <c r="AJ26" s="1606"/>
      <c r="AK26" s="1606"/>
      <c r="AL26" s="1606"/>
      <c r="AM26" s="1606"/>
      <c r="AN26" s="1606"/>
      <c r="AO26" s="1606"/>
      <c r="AP26" s="1606"/>
      <c r="AQ26" s="1607"/>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row>
    <row r="27" spans="1:77" s="7" customFormat="1" ht="18.75" customHeight="1" x14ac:dyDescent="0.4">
      <c r="A27" s="1633"/>
      <c r="B27" s="1634"/>
      <c r="C27" s="1634"/>
      <c r="D27" s="1635"/>
      <c r="E27" s="991"/>
      <c r="F27" s="991"/>
      <c r="G27" s="991"/>
      <c r="H27" s="991"/>
      <c r="I27" s="991"/>
      <c r="J27" s="991"/>
      <c r="K27" s="991"/>
      <c r="L27" s="991"/>
      <c r="M27" s="991"/>
      <c r="N27" s="991"/>
      <c r="O27" s="1606"/>
      <c r="P27" s="1606"/>
      <c r="Q27" s="1606"/>
      <c r="R27" s="1606"/>
      <c r="S27" s="1606"/>
      <c r="T27" s="1606"/>
      <c r="U27" s="1606"/>
      <c r="V27" s="1606"/>
      <c r="W27" s="1606"/>
      <c r="X27" s="991"/>
      <c r="Y27" s="991"/>
      <c r="Z27" s="991"/>
      <c r="AA27" s="991"/>
      <c r="AB27" s="991"/>
      <c r="AC27" s="723"/>
      <c r="AD27" s="723" t="s">
        <v>23</v>
      </c>
      <c r="AE27" s="511"/>
      <c r="AF27" s="723"/>
      <c r="AG27" s="971" t="s">
        <v>16</v>
      </c>
      <c r="AH27" s="1606"/>
      <c r="AI27" s="1606"/>
      <c r="AJ27" s="1606"/>
      <c r="AK27" s="1606"/>
      <c r="AL27" s="1606"/>
      <c r="AM27" s="1606"/>
      <c r="AN27" s="1606"/>
      <c r="AO27" s="1606"/>
      <c r="AP27" s="1606"/>
      <c r="AQ27" s="1607"/>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row>
    <row r="28" spans="1:77" s="7" customFormat="1" ht="18.75" customHeight="1" x14ac:dyDescent="0.4">
      <c r="A28" s="1636"/>
      <c r="B28" s="1637"/>
      <c r="C28" s="1637"/>
      <c r="D28" s="1638"/>
      <c r="E28" s="991"/>
      <c r="F28" s="991"/>
      <c r="G28" s="991"/>
      <c r="H28" s="991"/>
      <c r="I28" s="991"/>
      <c r="J28" s="991"/>
      <c r="K28" s="991"/>
      <c r="L28" s="991"/>
      <c r="M28" s="991"/>
      <c r="N28" s="991"/>
      <c r="O28" s="1606"/>
      <c r="P28" s="1606"/>
      <c r="Q28" s="1606"/>
      <c r="R28" s="1606"/>
      <c r="S28" s="1606"/>
      <c r="T28" s="1606"/>
      <c r="U28" s="1606"/>
      <c r="V28" s="1606"/>
      <c r="W28" s="1606"/>
      <c r="X28" s="991"/>
      <c r="Y28" s="991"/>
      <c r="Z28" s="991"/>
      <c r="AA28" s="991"/>
      <c r="AB28" s="991"/>
      <c r="AC28" s="724"/>
      <c r="AD28" s="724"/>
      <c r="AE28" s="53"/>
      <c r="AF28" s="724"/>
      <c r="AG28" s="972"/>
      <c r="AH28" s="1606"/>
      <c r="AI28" s="1606"/>
      <c r="AJ28" s="1606"/>
      <c r="AK28" s="1606"/>
      <c r="AL28" s="1606"/>
      <c r="AM28" s="1606"/>
      <c r="AN28" s="1606"/>
      <c r="AO28" s="1606"/>
      <c r="AP28" s="1606"/>
      <c r="AQ28" s="1607"/>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row>
    <row r="29" spans="1:77" ht="18.75" customHeight="1" x14ac:dyDescent="0.4">
      <c r="A29" s="1609" t="s">
        <v>316</v>
      </c>
      <c r="B29" s="1610"/>
      <c r="C29" s="1610"/>
      <c r="D29" s="1611"/>
      <c r="E29" s="991"/>
      <c r="F29" s="991"/>
      <c r="G29" s="991"/>
      <c r="H29" s="991"/>
      <c r="I29" s="991"/>
      <c r="J29" s="991"/>
      <c r="K29" s="991"/>
      <c r="L29" s="991"/>
      <c r="M29" s="991"/>
      <c r="N29" s="991"/>
      <c r="O29" s="1606"/>
      <c r="P29" s="1606"/>
      <c r="Q29" s="1606"/>
      <c r="R29" s="1606"/>
      <c r="S29" s="1606"/>
      <c r="T29" s="1606"/>
      <c r="U29" s="1606"/>
      <c r="V29" s="1606"/>
      <c r="W29" s="1606"/>
      <c r="X29" s="991"/>
      <c r="Y29" s="991"/>
      <c r="Z29" s="991"/>
      <c r="AA29" s="991"/>
      <c r="AB29" s="991"/>
      <c r="AC29" s="723"/>
      <c r="AD29" s="723" t="s">
        <v>23</v>
      </c>
      <c r="AE29" s="50"/>
      <c r="AF29" s="723"/>
      <c r="AG29" s="971" t="s">
        <v>16</v>
      </c>
      <c r="AH29" s="1606"/>
      <c r="AI29" s="1606"/>
      <c r="AJ29" s="1606"/>
      <c r="AK29" s="1606"/>
      <c r="AL29" s="1606"/>
      <c r="AM29" s="1606"/>
      <c r="AN29" s="1606"/>
      <c r="AO29" s="1606"/>
      <c r="AP29" s="1606"/>
      <c r="AQ29" s="1607"/>
    </row>
    <row r="30" spans="1:77" ht="18.75" customHeight="1" x14ac:dyDescent="0.4">
      <c r="A30" s="1612"/>
      <c r="B30" s="1613"/>
      <c r="C30" s="1613"/>
      <c r="D30" s="1614"/>
      <c r="E30" s="991"/>
      <c r="F30" s="991"/>
      <c r="G30" s="991"/>
      <c r="H30" s="991"/>
      <c r="I30" s="991"/>
      <c r="J30" s="991"/>
      <c r="K30" s="991"/>
      <c r="L30" s="991"/>
      <c r="M30" s="991"/>
      <c r="N30" s="991"/>
      <c r="O30" s="1606"/>
      <c r="P30" s="1606"/>
      <c r="Q30" s="1606"/>
      <c r="R30" s="1606"/>
      <c r="S30" s="1606"/>
      <c r="T30" s="1606"/>
      <c r="U30" s="1606"/>
      <c r="V30" s="1606"/>
      <c r="W30" s="1606"/>
      <c r="X30" s="991"/>
      <c r="Y30" s="991"/>
      <c r="Z30" s="991"/>
      <c r="AA30" s="991"/>
      <c r="AB30" s="991"/>
      <c r="AC30" s="724"/>
      <c r="AD30" s="724"/>
      <c r="AE30" s="53"/>
      <c r="AF30" s="724"/>
      <c r="AG30" s="972"/>
      <c r="AH30" s="1606"/>
      <c r="AI30" s="1606"/>
      <c r="AJ30" s="1606"/>
      <c r="AK30" s="1606"/>
      <c r="AL30" s="1606"/>
      <c r="AM30" s="1606"/>
      <c r="AN30" s="1606"/>
      <c r="AO30" s="1606"/>
      <c r="AP30" s="1606"/>
      <c r="AQ30" s="1607"/>
    </row>
    <row r="31" spans="1:77" ht="18.75" customHeight="1" x14ac:dyDescent="0.4">
      <c r="A31" s="1612"/>
      <c r="B31" s="1613"/>
      <c r="C31" s="1613"/>
      <c r="D31" s="1614"/>
      <c r="E31" s="991"/>
      <c r="F31" s="991"/>
      <c r="G31" s="991"/>
      <c r="H31" s="991"/>
      <c r="I31" s="991"/>
      <c r="J31" s="991"/>
      <c r="K31" s="991"/>
      <c r="L31" s="991"/>
      <c r="M31" s="991"/>
      <c r="N31" s="991"/>
      <c r="O31" s="1606"/>
      <c r="P31" s="1606"/>
      <c r="Q31" s="1606"/>
      <c r="R31" s="1606"/>
      <c r="S31" s="1606"/>
      <c r="T31" s="1606"/>
      <c r="U31" s="1606"/>
      <c r="V31" s="1606"/>
      <c r="W31" s="1606"/>
      <c r="X31" s="991"/>
      <c r="Y31" s="991"/>
      <c r="Z31" s="991"/>
      <c r="AA31" s="991"/>
      <c r="AB31" s="991"/>
      <c r="AC31" s="723"/>
      <c r="AD31" s="723" t="s">
        <v>23</v>
      </c>
      <c r="AE31" s="50"/>
      <c r="AF31" s="723"/>
      <c r="AG31" s="971" t="s">
        <v>16</v>
      </c>
      <c r="AH31" s="1606"/>
      <c r="AI31" s="1606"/>
      <c r="AJ31" s="1606"/>
      <c r="AK31" s="1606"/>
      <c r="AL31" s="1606"/>
      <c r="AM31" s="1606"/>
      <c r="AN31" s="1606"/>
      <c r="AO31" s="1606"/>
      <c r="AP31" s="1606"/>
      <c r="AQ31" s="1607"/>
    </row>
    <row r="32" spans="1:77" ht="18.75" customHeight="1" x14ac:dyDescent="0.4">
      <c r="A32" s="1612"/>
      <c r="B32" s="1613"/>
      <c r="C32" s="1613"/>
      <c r="D32" s="1614"/>
      <c r="E32" s="991"/>
      <c r="F32" s="991"/>
      <c r="G32" s="991"/>
      <c r="H32" s="991"/>
      <c r="I32" s="991"/>
      <c r="J32" s="991"/>
      <c r="K32" s="991"/>
      <c r="L32" s="991"/>
      <c r="M32" s="991"/>
      <c r="N32" s="991"/>
      <c r="O32" s="1606"/>
      <c r="P32" s="1606"/>
      <c r="Q32" s="1606"/>
      <c r="R32" s="1606"/>
      <c r="S32" s="1606"/>
      <c r="T32" s="1606"/>
      <c r="U32" s="1606"/>
      <c r="V32" s="1606"/>
      <c r="W32" s="1606"/>
      <c r="X32" s="991"/>
      <c r="Y32" s="991"/>
      <c r="Z32" s="991"/>
      <c r="AA32" s="991"/>
      <c r="AB32" s="991"/>
      <c r="AC32" s="724"/>
      <c r="AD32" s="724"/>
      <c r="AE32" s="53"/>
      <c r="AF32" s="724"/>
      <c r="AG32" s="972"/>
      <c r="AH32" s="1606"/>
      <c r="AI32" s="1606"/>
      <c r="AJ32" s="1606"/>
      <c r="AK32" s="1606"/>
      <c r="AL32" s="1606"/>
      <c r="AM32" s="1606"/>
      <c r="AN32" s="1606"/>
      <c r="AO32" s="1606"/>
      <c r="AP32" s="1606"/>
      <c r="AQ32" s="1607"/>
    </row>
    <row r="33" spans="1:43" ht="18.75" customHeight="1" x14ac:dyDescent="0.4">
      <c r="A33" s="1612"/>
      <c r="B33" s="1613"/>
      <c r="C33" s="1613"/>
      <c r="D33" s="1614"/>
      <c r="E33" s="991"/>
      <c r="F33" s="991"/>
      <c r="G33" s="991"/>
      <c r="H33" s="991"/>
      <c r="I33" s="991"/>
      <c r="J33" s="991"/>
      <c r="K33" s="991"/>
      <c r="L33" s="991"/>
      <c r="M33" s="991"/>
      <c r="N33" s="991"/>
      <c r="O33" s="1606"/>
      <c r="P33" s="1606"/>
      <c r="Q33" s="1606"/>
      <c r="R33" s="1606"/>
      <c r="S33" s="1606"/>
      <c r="T33" s="1606"/>
      <c r="U33" s="1606"/>
      <c r="V33" s="1606"/>
      <c r="W33" s="1606"/>
      <c r="X33" s="991"/>
      <c r="Y33" s="991"/>
      <c r="Z33" s="991"/>
      <c r="AA33" s="991"/>
      <c r="AB33" s="991"/>
      <c r="AC33" s="723"/>
      <c r="AD33" s="723" t="s">
        <v>23</v>
      </c>
      <c r="AE33" s="50"/>
      <c r="AF33" s="723"/>
      <c r="AG33" s="971" t="s">
        <v>16</v>
      </c>
      <c r="AH33" s="1606"/>
      <c r="AI33" s="1606"/>
      <c r="AJ33" s="1606"/>
      <c r="AK33" s="1606"/>
      <c r="AL33" s="1606"/>
      <c r="AM33" s="1606"/>
      <c r="AN33" s="1606"/>
      <c r="AO33" s="1606"/>
      <c r="AP33" s="1606"/>
      <c r="AQ33" s="1607"/>
    </row>
    <row r="34" spans="1:43" ht="18.75" customHeight="1" x14ac:dyDescent="0.4">
      <c r="A34" s="1612"/>
      <c r="B34" s="1613"/>
      <c r="C34" s="1613"/>
      <c r="D34" s="1614"/>
      <c r="E34" s="991"/>
      <c r="F34" s="991"/>
      <c r="G34" s="991"/>
      <c r="H34" s="991"/>
      <c r="I34" s="991"/>
      <c r="J34" s="991"/>
      <c r="K34" s="991"/>
      <c r="L34" s="991"/>
      <c r="M34" s="991"/>
      <c r="N34" s="991"/>
      <c r="O34" s="1606"/>
      <c r="P34" s="1606"/>
      <c r="Q34" s="1606"/>
      <c r="R34" s="1606"/>
      <c r="S34" s="1606"/>
      <c r="T34" s="1606"/>
      <c r="U34" s="1606"/>
      <c r="V34" s="1606"/>
      <c r="W34" s="1606"/>
      <c r="X34" s="991"/>
      <c r="Y34" s="991"/>
      <c r="Z34" s="991"/>
      <c r="AA34" s="991"/>
      <c r="AB34" s="991"/>
      <c r="AC34" s="724"/>
      <c r="AD34" s="724"/>
      <c r="AE34" s="53"/>
      <c r="AF34" s="724"/>
      <c r="AG34" s="972"/>
      <c r="AH34" s="1606"/>
      <c r="AI34" s="1606"/>
      <c r="AJ34" s="1606"/>
      <c r="AK34" s="1606"/>
      <c r="AL34" s="1606"/>
      <c r="AM34" s="1606"/>
      <c r="AN34" s="1606"/>
      <c r="AO34" s="1606"/>
      <c r="AP34" s="1606"/>
      <c r="AQ34" s="1607"/>
    </row>
    <row r="35" spans="1:43" ht="18.75" customHeight="1" x14ac:dyDescent="0.4">
      <c r="A35" s="1612"/>
      <c r="B35" s="1613"/>
      <c r="C35" s="1613"/>
      <c r="D35" s="1614"/>
      <c r="E35" s="991"/>
      <c r="F35" s="991"/>
      <c r="G35" s="991"/>
      <c r="H35" s="991"/>
      <c r="I35" s="991"/>
      <c r="J35" s="991"/>
      <c r="K35" s="991"/>
      <c r="L35" s="991"/>
      <c r="M35" s="991"/>
      <c r="N35" s="991"/>
      <c r="O35" s="1606"/>
      <c r="P35" s="1606"/>
      <c r="Q35" s="1606"/>
      <c r="R35" s="1606"/>
      <c r="S35" s="1606"/>
      <c r="T35" s="1606"/>
      <c r="U35" s="1606"/>
      <c r="V35" s="1606"/>
      <c r="W35" s="1606"/>
      <c r="X35" s="991"/>
      <c r="Y35" s="991"/>
      <c r="Z35" s="991"/>
      <c r="AA35" s="991"/>
      <c r="AB35" s="991"/>
      <c r="AC35" s="723"/>
      <c r="AD35" s="723" t="s">
        <v>23</v>
      </c>
      <c r="AE35" s="50"/>
      <c r="AF35" s="723"/>
      <c r="AG35" s="971" t="s">
        <v>16</v>
      </c>
      <c r="AH35" s="1606"/>
      <c r="AI35" s="1606"/>
      <c r="AJ35" s="1606"/>
      <c r="AK35" s="1606"/>
      <c r="AL35" s="1606"/>
      <c r="AM35" s="1606"/>
      <c r="AN35" s="1606"/>
      <c r="AO35" s="1606"/>
      <c r="AP35" s="1606"/>
      <c r="AQ35" s="1607"/>
    </row>
    <row r="36" spans="1:43" ht="18.75" customHeight="1" x14ac:dyDescent="0.4">
      <c r="A36" s="1615"/>
      <c r="B36" s="1616"/>
      <c r="C36" s="1616"/>
      <c r="D36" s="1617"/>
      <c r="E36" s="991"/>
      <c r="F36" s="991"/>
      <c r="G36" s="991"/>
      <c r="H36" s="991"/>
      <c r="I36" s="991"/>
      <c r="J36" s="991"/>
      <c r="K36" s="991"/>
      <c r="L36" s="991"/>
      <c r="M36" s="991"/>
      <c r="N36" s="991"/>
      <c r="O36" s="1606"/>
      <c r="P36" s="1606"/>
      <c r="Q36" s="1606"/>
      <c r="R36" s="1606"/>
      <c r="S36" s="1606"/>
      <c r="T36" s="1606"/>
      <c r="U36" s="1606"/>
      <c r="V36" s="1606"/>
      <c r="W36" s="1606"/>
      <c r="X36" s="991"/>
      <c r="Y36" s="991"/>
      <c r="Z36" s="991"/>
      <c r="AA36" s="991"/>
      <c r="AB36" s="991"/>
      <c r="AC36" s="724"/>
      <c r="AD36" s="724"/>
      <c r="AE36" s="53"/>
      <c r="AF36" s="724"/>
      <c r="AG36" s="972"/>
      <c r="AH36" s="1606"/>
      <c r="AI36" s="1606"/>
      <c r="AJ36" s="1606"/>
      <c r="AK36" s="1606"/>
      <c r="AL36" s="1606"/>
      <c r="AM36" s="1606"/>
      <c r="AN36" s="1606"/>
      <c r="AO36" s="1606"/>
      <c r="AP36" s="1606"/>
      <c r="AQ36" s="1607"/>
    </row>
    <row r="37" spans="1:43" ht="18.75" customHeight="1" x14ac:dyDescent="0.4">
      <c r="A37" s="1609" t="s">
        <v>317</v>
      </c>
      <c r="B37" s="1610"/>
      <c r="C37" s="1610"/>
      <c r="D37" s="1611"/>
      <c r="E37" s="991"/>
      <c r="F37" s="991"/>
      <c r="G37" s="991"/>
      <c r="H37" s="991"/>
      <c r="I37" s="991"/>
      <c r="J37" s="991"/>
      <c r="K37" s="991"/>
      <c r="L37" s="991"/>
      <c r="M37" s="991"/>
      <c r="N37" s="991"/>
      <c r="O37" s="1606"/>
      <c r="P37" s="1606"/>
      <c r="Q37" s="1606"/>
      <c r="R37" s="1606"/>
      <c r="S37" s="1606"/>
      <c r="T37" s="1606"/>
      <c r="U37" s="1606"/>
      <c r="V37" s="1606"/>
      <c r="W37" s="1606"/>
      <c r="X37" s="991"/>
      <c r="Y37" s="991"/>
      <c r="Z37" s="991"/>
      <c r="AA37" s="991"/>
      <c r="AB37" s="991"/>
      <c r="AC37" s="723"/>
      <c r="AD37" s="723" t="s">
        <v>23</v>
      </c>
      <c r="AE37" s="50"/>
      <c r="AF37" s="723"/>
      <c r="AG37" s="971" t="s">
        <v>16</v>
      </c>
      <c r="AH37" s="1606"/>
      <c r="AI37" s="1606"/>
      <c r="AJ37" s="1606"/>
      <c r="AK37" s="1606"/>
      <c r="AL37" s="1606"/>
      <c r="AM37" s="1606"/>
      <c r="AN37" s="1606"/>
      <c r="AO37" s="1606"/>
      <c r="AP37" s="1606"/>
      <c r="AQ37" s="1607"/>
    </row>
    <row r="38" spans="1:43" ht="18.75" customHeight="1" x14ac:dyDescent="0.4">
      <c r="A38" s="1612"/>
      <c r="B38" s="1613"/>
      <c r="C38" s="1613"/>
      <c r="D38" s="1614"/>
      <c r="E38" s="991"/>
      <c r="F38" s="991"/>
      <c r="G38" s="991"/>
      <c r="H38" s="991"/>
      <c r="I38" s="991"/>
      <c r="J38" s="991"/>
      <c r="K38" s="991"/>
      <c r="L38" s="991"/>
      <c r="M38" s="991"/>
      <c r="N38" s="991"/>
      <c r="O38" s="1606"/>
      <c r="P38" s="1606"/>
      <c r="Q38" s="1606"/>
      <c r="R38" s="1606"/>
      <c r="S38" s="1606"/>
      <c r="T38" s="1606"/>
      <c r="U38" s="1606"/>
      <c r="V38" s="1606"/>
      <c r="W38" s="1606"/>
      <c r="X38" s="991"/>
      <c r="Y38" s="991"/>
      <c r="Z38" s="991"/>
      <c r="AA38" s="991"/>
      <c r="AB38" s="991"/>
      <c r="AC38" s="724"/>
      <c r="AD38" s="724"/>
      <c r="AE38" s="53"/>
      <c r="AF38" s="724"/>
      <c r="AG38" s="972"/>
      <c r="AH38" s="1606"/>
      <c r="AI38" s="1606"/>
      <c r="AJ38" s="1606"/>
      <c r="AK38" s="1606"/>
      <c r="AL38" s="1606"/>
      <c r="AM38" s="1606"/>
      <c r="AN38" s="1606"/>
      <c r="AO38" s="1606"/>
      <c r="AP38" s="1606"/>
      <c r="AQ38" s="1607"/>
    </row>
    <row r="39" spans="1:43" ht="18.75" customHeight="1" x14ac:dyDescent="0.4">
      <c r="A39" s="1612"/>
      <c r="B39" s="1613"/>
      <c r="C39" s="1613"/>
      <c r="D39" s="1614"/>
      <c r="E39" s="991"/>
      <c r="F39" s="991"/>
      <c r="G39" s="991"/>
      <c r="H39" s="991"/>
      <c r="I39" s="991"/>
      <c r="J39" s="991"/>
      <c r="K39" s="991"/>
      <c r="L39" s="991"/>
      <c r="M39" s="991"/>
      <c r="N39" s="991"/>
      <c r="O39" s="1606"/>
      <c r="P39" s="1606"/>
      <c r="Q39" s="1606"/>
      <c r="R39" s="1606"/>
      <c r="S39" s="1606"/>
      <c r="T39" s="1606"/>
      <c r="U39" s="1606"/>
      <c r="V39" s="1606"/>
      <c r="W39" s="1606"/>
      <c r="X39" s="991"/>
      <c r="Y39" s="991"/>
      <c r="Z39" s="991"/>
      <c r="AA39" s="991"/>
      <c r="AB39" s="991"/>
      <c r="AC39" s="723"/>
      <c r="AD39" s="723" t="s">
        <v>23</v>
      </c>
      <c r="AE39" s="50"/>
      <c r="AF39" s="723"/>
      <c r="AG39" s="971" t="s">
        <v>16</v>
      </c>
      <c r="AH39" s="1606"/>
      <c r="AI39" s="1606"/>
      <c r="AJ39" s="1606"/>
      <c r="AK39" s="1606"/>
      <c r="AL39" s="1606"/>
      <c r="AM39" s="1606"/>
      <c r="AN39" s="1606"/>
      <c r="AO39" s="1606"/>
      <c r="AP39" s="1606"/>
      <c r="AQ39" s="1607"/>
    </row>
    <row r="40" spans="1:43" ht="18.75" customHeight="1" x14ac:dyDescent="0.4">
      <c r="A40" s="1612"/>
      <c r="B40" s="1613"/>
      <c r="C40" s="1613"/>
      <c r="D40" s="1614"/>
      <c r="E40" s="991"/>
      <c r="F40" s="991"/>
      <c r="G40" s="991"/>
      <c r="H40" s="991"/>
      <c r="I40" s="991"/>
      <c r="J40" s="991"/>
      <c r="K40" s="991"/>
      <c r="L40" s="991"/>
      <c r="M40" s="991"/>
      <c r="N40" s="991"/>
      <c r="O40" s="1606"/>
      <c r="P40" s="1606"/>
      <c r="Q40" s="1606"/>
      <c r="R40" s="1606"/>
      <c r="S40" s="1606"/>
      <c r="T40" s="1606"/>
      <c r="U40" s="1606"/>
      <c r="V40" s="1606"/>
      <c r="W40" s="1606"/>
      <c r="X40" s="991"/>
      <c r="Y40" s="991"/>
      <c r="Z40" s="991"/>
      <c r="AA40" s="991"/>
      <c r="AB40" s="991"/>
      <c r="AC40" s="724"/>
      <c r="AD40" s="724"/>
      <c r="AE40" s="53"/>
      <c r="AF40" s="724"/>
      <c r="AG40" s="972"/>
      <c r="AH40" s="1606"/>
      <c r="AI40" s="1606"/>
      <c r="AJ40" s="1606"/>
      <c r="AK40" s="1606"/>
      <c r="AL40" s="1606"/>
      <c r="AM40" s="1606"/>
      <c r="AN40" s="1606"/>
      <c r="AO40" s="1606"/>
      <c r="AP40" s="1606"/>
      <c r="AQ40" s="1607"/>
    </row>
    <row r="41" spans="1:43" ht="18.75" customHeight="1" x14ac:dyDescent="0.4">
      <c r="A41" s="1612"/>
      <c r="B41" s="1613"/>
      <c r="C41" s="1613"/>
      <c r="D41" s="1614"/>
      <c r="E41" s="991"/>
      <c r="F41" s="991"/>
      <c r="G41" s="991"/>
      <c r="H41" s="991"/>
      <c r="I41" s="991"/>
      <c r="J41" s="991"/>
      <c r="K41" s="991"/>
      <c r="L41" s="991"/>
      <c r="M41" s="991"/>
      <c r="N41" s="991"/>
      <c r="O41" s="1606"/>
      <c r="P41" s="1606"/>
      <c r="Q41" s="1606"/>
      <c r="R41" s="1606"/>
      <c r="S41" s="1606"/>
      <c r="T41" s="1606"/>
      <c r="U41" s="1606"/>
      <c r="V41" s="1606"/>
      <c r="W41" s="1606"/>
      <c r="X41" s="991"/>
      <c r="Y41" s="991"/>
      <c r="Z41" s="991"/>
      <c r="AA41" s="991"/>
      <c r="AB41" s="991"/>
      <c r="AC41" s="723"/>
      <c r="AD41" s="723" t="s">
        <v>23</v>
      </c>
      <c r="AE41" s="50"/>
      <c r="AF41" s="723"/>
      <c r="AG41" s="971" t="s">
        <v>16</v>
      </c>
      <c r="AH41" s="1606"/>
      <c r="AI41" s="1606"/>
      <c r="AJ41" s="1606"/>
      <c r="AK41" s="1606"/>
      <c r="AL41" s="1606"/>
      <c r="AM41" s="1606"/>
      <c r="AN41" s="1606"/>
      <c r="AO41" s="1606"/>
      <c r="AP41" s="1606"/>
      <c r="AQ41" s="1607"/>
    </row>
    <row r="42" spans="1:43" ht="18.75" customHeight="1" x14ac:dyDescent="0.4">
      <c r="A42" s="1612"/>
      <c r="B42" s="1613"/>
      <c r="C42" s="1613"/>
      <c r="D42" s="1614"/>
      <c r="E42" s="991"/>
      <c r="F42" s="991"/>
      <c r="G42" s="991"/>
      <c r="H42" s="991"/>
      <c r="I42" s="991"/>
      <c r="J42" s="991"/>
      <c r="K42" s="991"/>
      <c r="L42" s="991"/>
      <c r="M42" s="991"/>
      <c r="N42" s="991"/>
      <c r="O42" s="1606"/>
      <c r="P42" s="1606"/>
      <c r="Q42" s="1606"/>
      <c r="R42" s="1606"/>
      <c r="S42" s="1606"/>
      <c r="T42" s="1606"/>
      <c r="U42" s="1606"/>
      <c r="V42" s="1606"/>
      <c r="W42" s="1606"/>
      <c r="X42" s="991"/>
      <c r="Y42" s="991"/>
      <c r="Z42" s="991"/>
      <c r="AA42" s="991"/>
      <c r="AB42" s="991"/>
      <c r="AC42" s="724"/>
      <c r="AD42" s="724"/>
      <c r="AE42" s="53"/>
      <c r="AF42" s="724"/>
      <c r="AG42" s="972"/>
      <c r="AH42" s="1606"/>
      <c r="AI42" s="1606"/>
      <c r="AJ42" s="1606"/>
      <c r="AK42" s="1606"/>
      <c r="AL42" s="1606"/>
      <c r="AM42" s="1606"/>
      <c r="AN42" s="1606"/>
      <c r="AO42" s="1606"/>
      <c r="AP42" s="1606"/>
      <c r="AQ42" s="1607"/>
    </row>
    <row r="43" spans="1:43" ht="18.75" customHeight="1" x14ac:dyDescent="0.4">
      <c r="A43" s="1612"/>
      <c r="B43" s="1613"/>
      <c r="C43" s="1613"/>
      <c r="D43" s="1614"/>
      <c r="E43" s="991"/>
      <c r="F43" s="991"/>
      <c r="G43" s="991"/>
      <c r="H43" s="991"/>
      <c r="I43" s="991"/>
      <c r="J43" s="991"/>
      <c r="K43" s="991"/>
      <c r="L43" s="991"/>
      <c r="M43" s="991"/>
      <c r="N43" s="991"/>
      <c r="O43" s="1606"/>
      <c r="P43" s="1606"/>
      <c r="Q43" s="1606"/>
      <c r="R43" s="1606"/>
      <c r="S43" s="1606"/>
      <c r="T43" s="1606"/>
      <c r="U43" s="1606"/>
      <c r="V43" s="1606"/>
      <c r="W43" s="1606"/>
      <c r="X43" s="991"/>
      <c r="Y43" s="991"/>
      <c r="Z43" s="991"/>
      <c r="AA43" s="991"/>
      <c r="AB43" s="991"/>
      <c r="AC43" s="723"/>
      <c r="AD43" s="723" t="s">
        <v>23</v>
      </c>
      <c r="AE43" s="50"/>
      <c r="AF43" s="723"/>
      <c r="AG43" s="971" t="s">
        <v>16</v>
      </c>
      <c r="AH43" s="1606"/>
      <c r="AI43" s="1606"/>
      <c r="AJ43" s="1606"/>
      <c r="AK43" s="1606"/>
      <c r="AL43" s="1606"/>
      <c r="AM43" s="1606"/>
      <c r="AN43" s="1606"/>
      <c r="AO43" s="1606"/>
      <c r="AP43" s="1606"/>
      <c r="AQ43" s="1607"/>
    </row>
    <row r="44" spans="1:43" ht="18.75" customHeight="1" thickBot="1" x14ac:dyDescent="0.45">
      <c r="A44" s="1627"/>
      <c r="B44" s="1628"/>
      <c r="C44" s="1628"/>
      <c r="D44" s="1629"/>
      <c r="E44" s="1642"/>
      <c r="F44" s="1642"/>
      <c r="G44" s="1642"/>
      <c r="H44" s="1642"/>
      <c r="I44" s="1642"/>
      <c r="J44" s="1642"/>
      <c r="K44" s="1642"/>
      <c r="L44" s="1642"/>
      <c r="M44" s="1642"/>
      <c r="N44" s="1642"/>
      <c r="O44" s="1643"/>
      <c r="P44" s="1643"/>
      <c r="Q44" s="1643"/>
      <c r="R44" s="1643"/>
      <c r="S44" s="1643"/>
      <c r="T44" s="1643"/>
      <c r="U44" s="1643"/>
      <c r="V44" s="1643"/>
      <c r="W44" s="1643"/>
      <c r="X44" s="1642"/>
      <c r="Y44" s="1642"/>
      <c r="Z44" s="1642"/>
      <c r="AA44" s="1642"/>
      <c r="AB44" s="1642"/>
      <c r="AC44" s="729"/>
      <c r="AD44" s="729"/>
      <c r="AE44" s="59"/>
      <c r="AF44" s="729"/>
      <c r="AG44" s="1644"/>
      <c r="AH44" s="1643"/>
      <c r="AI44" s="1643"/>
      <c r="AJ44" s="1643"/>
      <c r="AK44" s="1643"/>
      <c r="AL44" s="1643"/>
      <c r="AM44" s="1643"/>
      <c r="AN44" s="1643"/>
      <c r="AO44" s="1643"/>
      <c r="AP44" s="1643"/>
      <c r="AQ44" s="1645"/>
    </row>
    <row r="45" spans="1:43" ht="18.75" customHeight="1" x14ac:dyDescent="0.4">
      <c r="A45" s="106" t="s">
        <v>13</v>
      </c>
      <c r="B45" s="143" t="s">
        <v>961</v>
      </c>
    </row>
    <row r="46" spans="1:43" ht="18.75" customHeight="1" x14ac:dyDescent="0.4">
      <c r="A46" s="39"/>
      <c r="B46" s="497" t="s">
        <v>822</v>
      </c>
      <c r="C46" s="496"/>
      <c r="D46" s="496"/>
      <c r="E46" s="496"/>
      <c r="F46" s="496"/>
    </row>
    <row r="47" spans="1:43" ht="18.75" customHeight="1" x14ac:dyDescent="0.4">
      <c r="B47" s="143" t="s">
        <v>823</v>
      </c>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sheetProtection selectLockedCells="1"/>
  <mergeCells count="192">
    <mergeCell ref="E43:I44"/>
    <mergeCell ref="J43:N44"/>
    <mergeCell ref="O43:W44"/>
    <mergeCell ref="X43:AB44"/>
    <mergeCell ref="AC43:AC44"/>
    <mergeCell ref="AD43:AD44"/>
    <mergeCell ref="AF43:AF44"/>
    <mergeCell ref="AG43:AG44"/>
    <mergeCell ref="AH43:AQ44"/>
    <mergeCell ref="E41:I42"/>
    <mergeCell ref="J41:N42"/>
    <mergeCell ref="O41:W42"/>
    <mergeCell ref="X41:AB42"/>
    <mergeCell ref="AC41:AC42"/>
    <mergeCell ref="AD41:AD42"/>
    <mergeCell ref="AF41:AF42"/>
    <mergeCell ref="AG41:AG42"/>
    <mergeCell ref="AH41:AQ42"/>
    <mergeCell ref="E39:I40"/>
    <mergeCell ref="J39:N40"/>
    <mergeCell ref="O39:W40"/>
    <mergeCell ref="X39:AB40"/>
    <mergeCell ref="AC39:AC40"/>
    <mergeCell ref="AD39:AD40"/>
    <mergeCell ref="AF39:AF40"/>
    <mergeCell ref="AG39:AG40"/>
    <mergeCell ref="AH39:AQ40"/>
    <mergeCell ref="E37:I38"/>
    <mergeCell ref="J37:N38"/>
    <mergeCell ref="O37:W38"/>
    <mergeCell ref="X37:AB38"/>
    <mergeCell ref="AC37:AC38"/>
    <mergeCell ref="AD37:AD38"/>
    <mergeCell ref="AF37:AF38"/>
    <mergeCell ref="AG37:AG38"/>
    <mergeCell ref="AH37:AQ38"/>
    <mergeCell ref="E35:I36"/>
    <mergeCell ref="J35:N36"/>
    <mergeCell ref="O35:W36"/>
    <mergeCell ref="X35:AB36"/>
    <mergeCell ref="AC35:AC36"/>
    <mergeCell ref="AD35:AD36"/>
    <mergeCell ref="AF35:AF36"/>
    <mergeCell ref="AG35:AG36"/>
    <mergeCell ref="AH35:AQ36"/>
    <mergeCell ref="AC31:AC32"/>
    <mergeCell ref="AD31:AD32"/>
    <mergeCell ref="AF31:AF32"/>
    <mergeCell ref="AG31:AG32"/>
    <mergeCell ref="AH31:AQ32"/>
    <mergeCell ref="E33:I34"/>
    <mergeCell ref="J33:N34"/>
    <mergeCell ref="O33:W34"/>
    <mergeCell ref="X33:AB34"/>
    <mergeCell ref="E31:I32"/>
    <mergeCell ref="J31:N32"/>
    <mergeCell ref="O31:W32"/>
    <mergeCell ref="X31:AB32"/>
    <mergeCell ref="AC33:AC34"/>
    <mergeCell ref="AD33:AD34"/>
    <mergeCell ref="AF33:AF34"/>
    <mergeCell ref="AG33:AG34"/>
    <mergeCell ref="AH33:AQ34"/>
    <mergeCell ref="E29:I30"/>
    <mergeCell ref="J29:N30"/>
    <mergeCell ref="O29:W30"/>
    <mergeCell ref="X29:AB30"/>
    <mergeCell ref="AC29:AC30"/>
    <mergeCell ref="AD29:AD30"/>
    <mergeCell ref="AF29:AF30"/>
    <mergeCell ref="AG29:AG30"/>
    <mergeCell ref="AH29:AQ30"/>
    <mergeCell ref="AF21:AF22"/>
    <mergeCell ref="AG21:AG22"/>
    <mergeCell ref="AH21:AQ22"/>
    <mergeCell ref="E23:I24"/>
    <mergeCell ref="J23:N24"/>
    <mergeCell ref="O23:W24"/>
    <mergeCell ref="X23:AB24"/>
    <mergeCell ref="AC23:AC24"/>
    <mergeCell ref="AD23:AD24"/>
    <mergeCell ref="AF23:AF24"/>
    <mergeCell ref="AG23:AG24"/>
    <mergeCell ref="AH23:AQ24"/>
    <mergeCell ref="AD21:AD22"/>
    <mergeCell ref="AF17:AF18"/>
    <mergeCell ref="AG17:AG18"/>
    <mergeCell ref="AH17:AQ18"/>
    <mergeCell ref="E19:I20"/>
    <mergeCell ref="J19:N20"/>
    <mergeCell ref="O19:W20"/>
    <mergeCell ref="X19:AB20"/>
    <mergeCell ref="AC19:AC20"/>
    <mergeCell ref="AD19:AD20"/>
    <mergeCell ref="E17:I18"/>
    <mergeCell ref="J17:N18"/>
    <mergeCell ref="O17:W18"/>
    <mergeCell ref="X17:AB18"/>
    <mergeCell ref="AC17:AC18"/>
    <mergeCell ref="AF19:AF20"/>
    <mergeCell ref="AG19:AG20"/>
    <mergeCell ref="AH19:AQ20"/>
    <mergeCell ref="AF13:AF14"/>
    <mergeCell ref="AG13:AG14"/>
    <mergeCell ref="AH13:AQ14"/>
    <mergeCell ref="E15:I16"/>
    <mergeCell ref="J15:N16"/>
    <mergeCell ref="O15:W16"/>
    <mergeCell ref="X15:AB16"/>
    <mergeCell ref="AC15:AC16"/>
    <mergeCell ref="AD15:AD16"/>
    <mergeCell ref="AF15:AF16"/>
    <mergeCell ref="AG15:AG16"/>
    <mergeCell ref="AH15:AQ16"/>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G7:AG8"/>
    <mergeCell ref="AH7:AQ8"/>
    <mergeCell ref="AH3:AQ4"/>
    <mergeCell ref="E5:I6"/>
    <mergeCell ref="J5:N6"/>
    <mergeCell ref="O5:W6"/>
    <mergeCell ref="X5:AB6"/>
    <mergeCell ref="AC5:AC6"/>
    <mergeCell ref="AD5:AD6"/>
    <mergeCell ref="AF5:AF6"/>
    <mergeCell ref="AG5:AG6"/>
    <mergeCell ref="A5:D12"/>
    <mergeCell ref="A13:D20"/>
    <mergeCell ref="A37:D44"/>
    <mergeCell ref="E25:I26"/>
    <mergeCell ref="J25:N26"/>
    <mergeCell ref="O25:W26"/>
    <mergeCell ref="X25:AB26"/>
    <mergeCell ref="AC25:AC26"/>
    <mergeCell ref="AD25:AD26"/>
    <mergeCell ref="A21:D28"/>
    <mergeCell ref="A29:D36"/>
    <mergeCell ref="E13:I14"/>
    <mergeCell ref="J13:N14"/>
    <mergeCell ref="O13:W14"/>
    <mergeCell ref="X13:AB14"/>
    <mergeCell ref="AC13:AC14"/>
    <mergeCell ref="AD13:AD14"/>
    <mergeCell ref="AD17:AD18"/>
    <mergeCell ref="E21:I22"/>
    <mergeCell ref="J21:N22"/>
    <mergeCell ref="O21:W22"/>
    <mergeCell ref="X21:AB22"/>
    <mergeCell ref="AC21:AC22"/>
    <mergeCell ref="AF25:AF26"/>
    <mergeCell ref="AG25:AG26"/>
    <mergeCell ref="AH25:AQ26"/>
    <mergeCell ref="E27:I28"/>
    <mergeCell ref="J27:N28"/>
    <mergeCell ref="O27:W28"/>
    <mergeCell ref="X27:AB28"/>
    <mergeCell ref="AC27:AC28"/>
    <mergeCell ref="AD27:AD28"/>
    <mergeCell ref="AF27:AF28"/>
    <mergeCell ref="AG27:AG28"/>
    <mergeCell ref="AH27:AQ28"/>
  </mergeCells>
  <phoneticPr fontId="4"/>
  <conditionalFormatting sqref="AC5:AC12 AF15:AF18 AF21:AF24 AF39:AF44 AC15:AC24 AC29:AC44 AF29:AF36">
    <cfRule type="expression" dxfId="49" priority="7" stopIfTrue="1">
      <formula>$H$32=TRUE</formula>
    </cfRule>
  </conditionalFormatting>
  <conditionalFormatting sqref="AF5:AF12">
    <cfRule type="expression" dxfId="48" priority="6" stopIfTrue="1">
      <formula>$H$32=TRUE</formula>
    </cfRule>
  </conditionalFormatting>
  <conditionalFormatting sqref="AC13:AC14">
    <cfRule type="expression" dxfId="47" priority="5" stopIfTrue="1">
      <formula>$H$32=TRUE</formula>
    </cfRule>
  </conditionalFormatting>
  <conditionalFormatting sqref="AF13:AF14">
    <cfRule type="expression" dxfId="46" priority="4" stopIfTrue="1">
      <formula>$H$32=TRUE</formula>
    </cfRule>
  </conditionalFormatting>
  <conditionalFormatting sqref="AF19:AF20">
    <cfRule type="expression" dxfId="45" priority="3" stopIfTrue="1">
      <formula>$H$32=TRUE</formula>
    </cfRule>
  </conditionalFormatting>
  <conditionalFormatting sqref="AF37:AF38">
    <cfRule type="expression" dxfId="44" priority="2" stopIfTrue="1">
      <formula>$H$32=TRUE</formula>
    </cfRule>
  </conditionalFormatting>
  <conditionalFormatting sqref="AF25:AF28 AC25:AC28">
    <cfRule type="expression" dxfId="43" priority="1" stopIfTrue="1">
      <formula>$H$32=TRUE</formula>
    </cfRule>
  </conditionalFormatting>
  <dataValidations count="1">
    <dataValidation type="list" allowBlank="1" showInputMessage="1" showErrorMessage="1" sqref="G4:G18 WVO983048:WVO983062 WLS983048:WLS983062 WBW983048:WBW983062 VSA983048:VSA983062 VIE983048:VIE983062 UYI983048:UYI983062 UOM983048:UOM983062 UEQ983048:UEQ983062 TUU983048:TUU983062 TKY983048:TKY983062 TBC983048:TBC983062 SRG983048:SRG983062 SHK983048:SHK983062 RXO983048:RXO983062 RNS983048:RNS983062 RDW983048:RDW983062 QUA983048:QUA983062 QKE983048:QKE983062 QAI983048:QAI983062 PQM983048:PQM983062 PGQ983048:PGQ983062 OWU983048:OWU983062 OMY983048:OMY983062 ODC983048:ODC983062 NTG983048:NTG983062 NJK983048:NJK983062 MZO983048:MZO983062 MPS983048:MPS983062 MFW983048:MFW983062 LWA983048:LWA983062 LME983048:LME983062 LCI983048:LCI983062 KSM983048:KSM983062 KIQ983048:KIQ983062 JYU983048:JYU983062 JOY983048:JOY983062 JFC983048:JFC983062 IVG983048:IVG983062 ILK983048:ILK983062 IBO983048:IBO983062 HRS983048:HRS983062 HHW983048:HHW983062 GYA983048:GYA983062 GOE983048:GOE983062 GEI983048:GEI983062 FUM983048:FUM983062 FKQ983048:FKQ983062 FAU983048:FAU983062 EQY983048:EQY983062 EHC983048:EHC983062 DXG983048:DXG983062 DNK983048:DNK983062 DDO983048:DDO983062 CTS983048:CTS983062 CJW983048:CJW983062 CAA983048:CAA983062 BQE983048:BQE983062 BGI983048:BGI983062 AWM983048:AWM983062 AMQ983048:AMQ983062 ACU983048:ACU983062 SY983048:SY983062 JC983048:JC983062 G983048:G983062 WVO917512:WVO917526 WLS917512:WLS917526 WBW917512:WBW917526 VSA917512:VSA917526 VIE917512:VIE917526 UYI917512:UYI917526 UOM917512:UOM917526 UEQ917512:UEQ917526 TUU917512:TUU917526 TKY917512:TKY917526 TBC917512:TBC917526 SRG917512:SRG917526 SHK917512:SHK917526 RXO917512:RXO917526 RNS917512:RNS917526 RDW917512:RDW917526 QUA917512:QUA917526 QKE917512:QKE917526 QAI917512:QAI917526 PQM917512:PQM917526 PGQ917512:PGQ917526 OWU917512:OWU917526 OMY917512:OMY917526 ODC917512:ODC917526 NTG917512:NTG917526 NJK917512:NJK917526 MZO917512:MZO917526 MPS917512:MPS917526 MFW917512:MFW917526 LWA917512:LWA917526 LME917512:LME917526 LCI917512:LCI917526 KSM917512:KSM917526 KIQ917512:KIQ917526 JYU917512:JYU917526 JOY917512:JOY917526 JFC917512:JFC917526 IVG917512:IVG917526 ILK917512:ILK917526 IBO917512:IBO917526 HRS917512:HRS917526 HHW917512:HHW917526 GYA917512:GYA917526 GOE917512:GOE917526 GEI917512:GEI917526 FUM917512:FUM917526 FKQ917512:FKQ917526 FAU917512:FAU917526 EQY917512:EQY917526 EHC917512:EHC917526 DXG917512:DXG917526 DNK917512:DNK917526 DDO917512:DDO917526 CTS917512:CTS917526 CJW917512:CJW917526 CAA917512:CAA917526 BQE917512:BQE917526 BGI917512:BGI917526 AWM917512:AWM917526 AMQ917512:AMQ917526 ACU917512:ACU917526 SY917512:SY917526 JC917512:JC917526 G917512:G917526 WVO851976:WVO851990 WLS851976:WLS851990 WBW851976:WBW851990 VSA851976:VSA851990 VIE851976:VIE851990 UYI851976:UYI851990 UOM851976:UOM851990 UEQ851976:UEQ851990 TUU851976:TUU851990 TKY851976:TKY851990 TBC851976:TBC851990 SRG851976:SRG851990 SHK851976:SHK851990 RXO851976:RXO851990 RNS851976:RNS851990 RDW851976:RDW851990 QUA851976:QUA851990 QKE851976:QKE851990 QAI851976:QAI851990 PQM851976:PQM851990 PGQ851976:PGQ851990 OWU851976:OWU851990 OMY851976:OMY851990 ODC851976:ODC851990 NTG851976:NTG851990 NJK851976:NJK851990 MZO851976:MZO851990 MPS851976:MPS851990 MFW851976:MFW851990 LWA851976:LWA851990 LME851976:LME851990 LCI851976:LCI851990 KSM851976:KSM851990 KIQ851976:KIQ851990 JYU851976:JYU851990 JOY851976:JOY851990 JFC851976:JFC851990 IVG851976:IVG851990 ILK851976:ILK851990 IBO851976:IBO851990 HRS851976:HRS851990 HHW851976:HHW851990 GYA851976:GYA851990 GOE851976:GOE851990 GEI851976:GEI851990 FUM851976:FUM851990 FKQ851976:FKQ851990 FAU851976:FAU851990 EQY851976:EQY851990 EHC851976:EHC851990 DXG851976:DXG851990 DNK851976:DNK851990 DDO851976:DDO851990 CTS851976:CTS851990 CJW851976:CJW851990 CAA851976:CAA851990 BQE851976:BQE851990 BGI851976:BGI851990 AWM851976:AWM851990 AMQ851976:AMQ851990 ACU851976:ACU851990 SY851976:SY851990 JC851976:JC851990 G851976:G851990 WVO786440:WVO786454 WLS786440:WLS786454 WBW786440:WBW786454 VSA786440:VSA786454 VIE786440:VIE786454 UYI786440:UYI786454 UOM786440:UOM786454 UEQ786440:UEQ786454 TUU786440:TUU786454 TKY786440:TKY786454 TBC786440:TBC786454 SRG786440:SRG786454 SHK786440:SHK786454 RXO786440:RXO786454 RNS786440:RNS786454 RDW786440:RDW786454 QUA786440:QUA786454 QKE786440:QKE786454 QAI786440:QAI786454 PQM786440:PQM786454 PGQ786440:PGQ786454 OWU786440:OWU786454 OMY786440:OMY786454 ODC786440:ODC786454 NTG786440:NTG786454 NJK786440:NJK786454 MZO786440:MZO786454 MPS786440:MPS786454 MFW786440:MFW786454 LWA786440:LWA786454 LME786440:LME786454 LCI786440:LCI786454 KSM786440:KSM786454 KIQ786440:KIQ786454 JYU786440:JYU786454 JOY786440:JOY786454 JFC786440:JFC786454 IVG786440:IVG786454 ILK786440:ILK786454 IBO786440:IBO786454 HRS786440:HRS786454 HHW786440:HHW786454 GYA786440:GYA786454 GOE786440:GOE786454 GEI786440:GEI786454 FUM786440:FUM786454 FKQ786440:FKQ786454 FAU786440:FAU786454 EQY786440:EQY786454 EHC786440:EHC786454 DXG786440:DXG786454 DNK786440:DNK786454 DDO786440:DDO786454 CTS786440:CTS786454 CJW786440:CJW786454 CAA786440:CAA786454 BQE786440:BQE786454 BGI786440:BGI786454 AWM786440:AWM786454 AMQ786440:AMQ786454 ACU786440:ACU786454 SY786440:SY786454 JC786440:JC786454 G786440:G786454 WVO720904:WVO720918 WLS720904:WLS720918 WBW720904:WBW720918 VSA720904:VSA720918 VIE720904:VIE720918 UYI720904:UYI720918 UOM720904:UOM720918 UEQ720904:UEQ720918 TUU720904:TUU720918 TKY720904:TKY720918 TBC720904:TBC720918 SRG720904:SRG720918 SHK720904:SHK720918 RXO720904:RXO720918 RNS720904:RNS720918 RDW720904:RDW720918 QUA720904:QUA720918 QKE720904:QKE720918 QAI720904:QAI720918 PQM720904:PQM720918 PGQ720904:PGQ720918 OWU720904:OWU720918 OMY720904:OMY720918 ODC720904:ODC720918 NTG720904:NTG720918 NJK720904:NJK720918 MZO720904:MZO720918 MPS720904:MPS720918 MFW720904:MFW720918 LWA720904:LWA720918 LME720904:LME720918 LCI720904:LCI720918 KSM720904:KSM720918 KIQ720904:KIQ720918 JYU720904:JYU720918 JOY720904:JOY720918 JFC720904:JFC720918 IVG720904:IVG720918 ILK720904:ILK720918 IBO720904:IBO720918 HRS720904:HRS720918 HHW720904:HHW720918 GYA720904:GYA720918 GOE720904:GOE720918 GEI720904:GEI720918 FUM720904:FUM720918 FKQ720904:FKQ720918 FAU720904:FAU720918 EQY720904:EQY720918 EHC720904:EHC720918 DXG720904:DXG720918 DNK720904:DNK720918 DDO720904:DDO720918 CTS720904:CTS720918 CJW720904:CJW720918 CAA720904:CAA720918 BQE720904:BQE720918 BGI720904:BGI720918 AWM720904:AWM720918 AMQ720904:AMQ720918 ACU720904:ACU720918 SY720904:SY720918 JC720904:JC720918 G720904:G720918 WVO655368:WVO655382 WLS655368:WLS655382 WBW655368:WBW655382 VSA655368:VSA655382 VIE655368:VIE655382 UYI655368:UYI655382 UOM655368:UOM655382 UEQ655368:UEQ655382 TUU655368:TUU655382 TKY655368:TKY655382 TBC655368:TBC655382 SRG655368:SRG655382 SHK655368:SHK655382 RXO655368:RXO655382 RNS655368:RNS655382 RDW655368:RDW655382 QUA655368:QUA655382 QKE655368:QKE655382 QAI655368:QAI655382 PQM655368:PQM655382 PGQ655368:PGQ655382 OWU655368:OWU655382 OMY655368:OMY655382 ODC655368:ODC655382 NTG655368:NTG655382 NJK655368:NJK655382 MZO655368:MZO655382 MPS655368:MPS655382 MFW655368:MFW655382 LWA655368:LWA655382 LME655368:LME655382 LCI655368:LCI655382 KSM655368:KSM655382 KIQ655368:KIQ655382 JYU655368:JYU655382 JOY655368:JOY655382 JFC655368:JFC655382 IVG655368:IVG655382 ILK655368:ILK655382 IBO655368:IBO655382 HRS655368:HRS655382 HHW655368:HHW655382 GYA655368:GYA655382 GOE655368:GOE655382 GEI655368:GEI655382 FUM655368:FUM655382 FKQ655368:FKQ655382 FAU655368:FAU655382 EQY655368:EQY655382 EHC655368:EHC655382 DXG655368:DXG655382 DNK655368:DNK655382 DDO655368:DDO655382 CTS655368:CTS655382 CJW655368:CJW655382 CAA655368:CAA655382 BQE655368:BQE655382 BGI655368:BGI655382 AWM655368:AWM655382 AMQ655368:AMQ655382 ACU655368:ACU655382 SY655368:SY655382 JC655368:JC655382 G655368:G655382 WVO589832:WVO589846 WLS589832:WLS589846 WBW589832:WBW589846 VSA589832:VSA589846 VIE589832:VIE589846 UYI589832:UYI589846 UOM589832:UOM589846 UEQ589832:UEQ589846 TUU589832:TUU589846 TKY589832:TKY589846 TBC589832:TBC589846 SRG589832:SRG589846 SHK589832:SHK589846 RXO589832:RXO589846 RNS589832:RNS589846 RDW589832:RDW589846 QUA589832:QUA589846 QKE589832:QKE589846 QAI589832:QAI589846 PQM589832:PQM589846 PGQ589832:PGQ589846 OWU589832:OWU589846 OMY589832:OMY589846 ODC589832:ODC589846 NTG589832:NTG589846 NJK589832:NJK589846 MZO589832:MZO589846 MPS589832:MPS589846 MFW589832:MFW589846 LWA589832:LWA589846 LME589832:LME589846 LCI589832:LCI589846 KSM589832:KSM589846 KIQ589832:KIQ589846 JYU589832:JYU589846 JOY589832:JOY589846 JFC589832:JFC589846 IVG589832:IVG589846 ILK589832:ILK589846 IBO589832:IBO589846 HRS589832:HRS589846 HHW589832:HHW589846 GYA589832:GYA589846 GOE589832:GOE589846 GEI589832:GEI589846 FUM589832:FUM589846 FKQ589832:FKQ589846 FAU589832:FAU589846 EQY589832:EQY589846 EHC589832:EHC589846 DXG589832:DXG589846 DNK589832:DNK589846 DDO589832:DDO589846 CTS589832:CTS589846 CJW589832:CJW589846 CAA589832:CAA589846 BQE589832:BQE589846 BGI589832:BGI589846 AWM589832:AWM589846 AMQ589832:AMQ589846 ACU589832:ACU589846 SY589832:SY589846 JC589832:JC589846 G589832:G589846 WVO524296:WVO524310 WLS524296:WLS524310 WBW524296:WBW524310 VSA524296:VSA524310 VIE524296:VIE524310 UYI524296:UYI524310 UOM524296:UOM524310 UEQ524296:UEQ524310 TUU524296:TUU524310 TKY524296:TKY524310 TBC524296:TBC524310 SRG524296:SRG524310 SHK524296:SHK524310 RXO524296:RXO524310 RNS524296:RNS524310 RDW524296:RDW524310 QUA524296:QUA524310 QKE524296:QKE524310 QAI524296:QAI524310 PQM524296:PQM524310 PGQ524296:PGQ524310 OWU524296:OWU524310 OMY524296:OMY524310 ODC524296:ODC524310 NTG524296:NTG524310 NJK524296:NJK524310 MZO524296:MZO524310 MPS524296:MPS524310 MFW524296:MFW524310 LWA524296:LWA524310 LME524296:LME524310 LCI524296:LCI524310 KSM524296:KSM524310 KIQ524296:KIQ524310 JYU524296:JYU524310 JOY524296:JOY524310 JFC524296:JFC524310 IVG524296:IVG524310 ILK524296:ILK524310 IBO524296:IBO524310 HRS524296:HRS524310 HHW524296:HHW524310 GYA524296:GYA524310 GOE524296:GOE524310 GEI524296:GEI524310 FUM524296:FUM524310 FKQ524296:FKQ524310 FAU524296:FAU524310 EQY524296:EQY524310 EHC524296:EHC524310 DXG524296:DXG524310 DNK524296:DNK524310 DDO524296:DDO524310 CTS524296:CTS524310 CJW524296:CJW524310 CAA524296:CAA524310 BQE524296:BQE524310 BGI524296:BGI524310 AWM524296:AWM524310 AMQ524296:AMQ524310 ACU524296:ACU524310 SY524296:SY524310 JC524296:JC524310 G524296:G524310 WVO458760:WVO458774 WLS458760:WLS458774 WBW458760:WBW458774 VSA458760:VSA458774 VIE458760:VIE458774 UYI458760:UYI458774 UOM458760:UOM458774 UEQ458760:UEQ458774 TUU458760:TUU458774 TKY458760:TKY458774 TBC458760:TBC458774 SRG458760:SRG458774 SHK458760:SHK458774 RXO458760:RXO458774 RNS458760:RNS458774 RDW458760:RDW458774 QUA458760:QUA458774 QKE458760:QKE458774 QAI458760:QAI458774 PQM458760:PQM458774 PGQ458760:PGQ458774 OWU458760:OWU458774 OMY458760:OMY458774 ODC458760:ODC458774 NTG458760:NTG458774 NJK458760:NJK458774 MZO458760:MZO458774 MPS458760:MPS458774 MFW458760:MFW458774 LWA458760:LWA458774 LME458760:LME458774 LCI458760:LCI458774 KSM458760:KSM458774 KIQ458760:KIQ458774 JYU458760:JYU458774 JOY458760:JOY458774 JFC458760:JFC458774 IVG458760:IVG458774 ILK458760:ILK458774 IBO458760:IBO458774 HRS458760:HRS458774 HHW458760:HHW458774 GYA458760:GYA458774 GOE458760:GOE458774 GEI458760:GEI458774 FUM458760:FUM458774 FKQ458760:FKQ458774 FAU458760:FAU458774 EQY458760:EQY458774 EHC458760:EHC458774 DXG458760:DXG458774 DNK458760:DNK458774 DDO458760:DDO458774 CTS458760:CTS458774 CJW458760:CJW458774 CAA458760:CAA458774 BQE458760:BQE458774 BGI458760:BGI458774 AWM458760:AWM458774 AMQ458760:AMQ458774 ACU458760:ACU458774 SY458760:SY458774 JC458760:JC458774 G458760:G458774 WVO393224:WVO393238 WLS393224:WLS393238 WBW393224:WBW393238 VSA393224:VSA393238 VIE393224:VIE393238 UYI393224:UYI393238 UOM393224:UOM393238 UEQ393224:UEQ393238 TUU393224:TUU393238 TKY393224:TKY393238 TBC393224:TBC393238 SRG393224:SRG393238 SHK393224:SHK393238 RXO393224:RXO393238 RNS393224:RNS393238 RDW393224:RDW393238 QUA393224:QUA393238 QKE393224:QKE393238 QAI393224:QAI393238 PQM393224:PQM393238 PGQ393224:PGQ393238 OWU393224:OWU393238 OMY393224:OMY393238 ODC393224:ODC393238 NTG393224:NTG393238 NJK393224:NJK393238 MZO393224:MZO393238 MPS393224:MPS393238 MFW393224:MFW393238 LWA393224:LWA393238 LME393224:LME393238 LCI393224:LCI393238 KSM393224:KSM393238 KIQ393224:KIQ393238 JYU393224:JYU393238 JOY393224:JOY393238 JFC393224:JFC393238 IVG393224:IVG393238 ILK393224:ILK393238 IBO393224:IBO393238 HRS393224:HRS393238 HHW393224:HHW393238 GYA393224:GYA393238 GOE393224:GOE393238 GEI393224:GEI393238 FUM393224:FUM393238 FKQ393224:FKQ393238 FAU393224:FAU393238 EQY393224:EQY393238 EHC393224:EHC393238 DXG393224:DXG393238 DNK393224:DNK393238 DDO393224:DDO393238 CTS393224:CTS393238 CJW393224:CJW393238 CAA393224:CAA393238 BQE393224:BQE393238 BGI393224:BGI393238 AWM393224:AWM393238 AMQ393224:AMQ393238 ACU393224:ACU393238 SY393224:SY393238 JC393224:JC393238 G393224:G393238 WVO327688:WVO327702 WLS327688:WLS327702 WBW327688:WBW327702 VSA327688:VSA327702 VIE327688:VIE327702 UYI327688:UYI327702 UOM327688:UOM327702 UEQ327688:UEQ327702 TUU327688:TUU327702 TKY327688:TKY327702 TBC327688:TBC327702 SRG327688:SRG327702 SHK327688:SHK327702 RXO327688:RXO327702 RNS327688:RNS327702 RDW327688:RDW327702 QUA327688:QUA327702 QKE327688:QKE327702 QAI327688:QAI327702 PQM327688:PQM327702 PGQ327688:PGQ327702 OWU327688:OWU327702 OMY327688:OMY327702 ODC327688:ODC327702 NTG327688:NTG327702 NJK327688:NJK327702 MZO327688:MZO327702 MPS327688:MPS327702 MFW327688:MFW327702 LWA327688:LWA327702 LME327688:LME327702 LCI327688:LCI327702 KSM327688:KSM327702 KIQ327688:KIQ327702 JYU327688:JYU327702 JOY327688:JOY327702 JFC327688:JFC327702 IVG327688:IVG327702 ILK327688:ILK327702 IBO327688:IBO327702 HRS327688:HRS327702 HHW327688:HHW327702 GYA327688:GYA327702 GOE327688:GOE327702 GEI327688:GEI327702 FUM327688:FUM327702 FKQ327688:FKQ327702 FAU327688:FAU327702 EQY327688:EQY327702 EHC327688:EHC327702 DXG327688:DXG327702 DNK327688:DNK327702 DDO327688:DDO327702 CTS327688:CTS327702 CJW327688:CJW327702 CAA327688:CAA327702 BQE327688:BQE327702 BGI327688:BGI327702 AWM327688:AWM327702 AMQ327688:AMQ327702 ACU327688:ACU327702 SY327688:SY327702 JC327688:JC327702 G327688:G327702 WVO262152:WVO262166 WLS262152:WLS262166 WBW262152:WBW262166 VSA262152:VSA262166 VIE262152:VIE262166 UYI262152:UYI262166 UOM262152:UOM262166 UEQ262152:UEQ262166 TUU262152:TUU262166 TKY262152:TKY262166 TBC262152:TBC262166 SRG262152:SRG262166 SHK262152:SHK262166 RXO262152:RXO262166 RNS262152:RNS262166 RDW262152:RDW262166 QUA262152:QUA262166 QKE262152:QKE262166 QAI262152:QAI262166 PQM262152:PQM262166 PGQ262152:PGQ262166 OWU262152:OWU262166 OMY262152:OMY262166 ODC262152:ODC262166 NTG262152:NTG262166 NJK262152:NJK262166 MZO262152:MZO262166 MPS262152:MPS262166 MFW262152:MFW262166 LWA262152:LWA262166 LME262152:LME262166 LCI262152:LCI262166 KSM262152:KSM262166 KIQ262152:KIQ262166 JYU262152:JYU262166 JOY262152:JOY262166 JFC262152:JFC262166 IVG262152:IVG262166 ILK262152:ILK262166 IBO262152:IBO262166 HRS262152:HRS262166 HHW262152:HHW262166 GYA262152:GYA262166 GOE262152:GOE262166 GEI262152:GEI262166 FUM262152:FUM262166 FKQ262152:FKQ262166 FAU262152:FAU262166 EQY262152:EQY262166 EHC262152:EHC262166 DXG262152:DXG262166 DNK262152:DNK262166 DDO262152:DDO262166 CTS262152:CTS262166 CJW262152:CJW262166 CAA262152:CAA262166 BQE262152:BQE262166 BGI262152:BGI262166 AWM262152:AWM262166 AMQ262152:AMQ262166 ACU262152:ACU262166 SY262152:SY262166 JC262152:JC262166 G262152:G262166 WVO196616:WVO196630 WLS196616:WLS196630 WBW196616:WBW196630 VSA196616:VSA196630 VIE196616:VIE196630 UYI196616:UYI196630 UOM196616:UOM196630 UEQ196616:UEQ196630 TUU196616:TUU196630 TKY196616:TKY196630 TBC196616:TBC196630 SRG196616:SRG196630 SHK196616:SHK196630 RXO196616:RXO196630 RNS196616:RNS196630 RDW196616:RDW196630 QUA196616:QUA196630 QKE196616:QKE196630 QAI196616:QAI196630 PQM196616:PQM196630 PGQ196616:PGQ196630 OWU196616:OWU196630 OMY196616:OMY196630 ODC196616:ODC196630 NTG196616:NTG196630 NJK196616:NJK196630 MZO196616:MZO196630 MPS196616:MPS196630 MFW196616:MFW196630 LWA196616:LWA196630 LME196616:LME196630 LCI196616:LCI196630 KSM196616:KSM196630 KIQ196616:KIQ196630 JYU196616:JYU196630 JOY196616:JOY196630 JFC196616:JFC196630 IVG196616:IVG196630 ILK196616:ILK196630 IBO196616:IBO196630 HRS196616:HRS196630 HHW196616:HHW196630 GYA196616:GYA196630 GOE196616:GOE196630 GEI196616:GEI196630 FUM196616:FUM196630 FKQ196616:FKQ196630 FAU196616:FAU196630 EQY196616:EQY196630 EHC196616:EHC196630 DXG196616:DXG196630 DNK196616:DNK196630 DDO196616:DDO196630 CTS196616:CTS196630 CJW196616:CJW196630 CAA196616:CAA196630 BQE196616:BQE196630 BGI196616:BGI196630 AWM196616:AWM196630 AMQ196616:AMQ196630 ACU196616:ACU196630 SY196616:SY196630 JC196616:JC196630 G196616:G196630 WVO131080:WVO131094 WLS131080:WLS131094 WBW131080:WBW131094 VSA131080:VSA131094 VIE131080:VIE131094 UYI131080:UYI131094 UOM131080:UOM131094 UEQ131080:UEQ131094 TUU131080:TUU131094 TKY131080:TKY131094 TBC131080:TBC131094 SRG131080:SRG131094 SHK131080:SHK131094 RXO131080:RXO131094 RNS131080:RNS131094 RDW131080:RDW131094 QUA131080:QUA131094 QKE131080:QKE131094 QAI131080:QAI131094 PQM131080:PQM131094 PGQ131080:PGQ131094 OWU131080:OWU131094 OMY131080:OMY131094 ODC131080:ODC131094 NTG131080:NTG131094 NJK131080:NJK131094 MZO131080:MZO131094 MPS131080:MPS131094 MFW131080:MFW131094 LWA131080:LWA131094 LME131080:LME131094 LCI131080:LCI131094 KSM131080:KSM131094 KIQ131080:KIQ131094 JYU131080:JYU131094 JOY131080:JOY131094 JFC131080:JFC131094 IVG131080:IVG131094 ILK131080:ILK131094 IBO131080:IBO131094 HRS131080:HRS131094 HHW131080:HHW131094 GYA131080:GYA131094 GOE131080:GOE131094 GEI131080:GEI131094 FUM131080:FUM131094 FKQ131080:FKQ131094 FAU131080:FAU131094 EQY131080:EQY131094 EHC131080:EHC131094 DXG131080:DXG131094 DNK131080:DNK131094 DDO131080:DDO131094 CTS131080:CTS131094 CJW131080:CJW131094 CAA131080:CAA131094 BQE131080:BQE131094 BGI131080:BGI131094 AWM131080:AWM131094 AMQ131080:AMQ131094 ACU131080:ACU131094 SY131080:SY131094 JC131080:JC131094 G131080:G131094 WVO65544:WVO65558 WLS65544:WLS65558 WBW65544:WBW65558 VSA65544:VSA65558 VIE65544:VIE65558 UYI65544:UYI65558 UOM65544:UOM65558 UEQ65544:UEQ65558 TUU65544:TUU65558 TKY65544:TKY65558 TBC65544:TBC65558 SRG65544:SRG65558 SHK65544:SHK65558 RXO65544:RXO65558 RNS65544:RNS65558 RDW65544:RDW65558 QUA65544:QUA65558 QKE65544:QKE65558 QAI65544:QAI65558 PQM65544:PQM65558 PGQ65544:PGQ65558 OWU65544:OWU65558 OMY65544:OMY65558 ODC65544:ODC65558 NTG65544:NTG65558 NJK65544:NJK65558 MZO65544:MZO65558 MPS65544:MPS65558 MFW65544:MFW65558 LWA65544:LWA65558 LME65544:LME65558 LCI65544:LCI65558 KSM65544:KSM65558 KIQ65544:KIQ65558 JYU65544:JYU65558 JOY65544:JOY65558 JFC65544:JFC65558 IVG65544:IVG65558 ILK65544:ILK65558 IBO65544:IBO65558 HRS65544:HRS65558 HHW65544:HHW65558 GYA65544:GYA65558 GOE65544:GOE65558 GEI65544:GEI65558 FUM65544:FUM65558 FKQ65544:FKQ65558 FAU65544:FAU65558 EQY65544:EQY65558 EHC65544:EHC65558 DXG65544:DXG65558 DNK65544:DNK65558 DDO65544:DDO65558 CTS65544:CTS65558 CJW65544:CJW65558 CAA65544:CAA65558 BQE65544:BQE65558 BGI65544:BGI65558 AWM65544:AWM65558 AMQ65544:AMQ65558 ACU65544:ACU65558 SY65544:SY65558 JC65544:JC65558 G65544:G65558 WVO4:WVO18 WLS4:WLS18 WBW4:WBW18 VSA4:VSA18 VIE4:VIE18 UYI4:UYI18 UOM4:UOM18 UEQ4:UEQ18 TUU4:TUU18 TKY4:TKY18 TBC4:TBC18 SRG4:SRG18 SHK4:SHK18 RXO4:RXO18 RNS4:RNS18 RDW4:RDW18 QUA4:QUA18 QKE4:QKE18 QAI4:QAI18 PQM4:PQM18 PGQ4:PGQ18 OWU4:OWU18 OMY4:OMY18 ODC4:ODC18 NTG4:NTG18 NJK4:NJK18 MZO4:MZO18 MPS4:MPS18 MFW4:MFW18 LWA4:LWA18 LME4:LME18 LCI4:LCI18 KSM4:KSM18 KIQ4:KIQ18 JYU4:JYU18 JOY4:JOY18 JFC4:JFC18 IVG4:IVG18 ILK4:ILK18 IBO4:IBO18 HRS4:HRS18 HHW4:HHW18 GYA4:GYA18 GOE4:GOE18 GEI4:GEI18 FUM4:FUM18 FKQ4:FKQ18 FAU4:FAU18 EQY4:EQY18 EHC4:EHC18 DXG4:DXG18 DNK4:DNK18 DDO4:DDO18 CTS4:CTS18 CJW4:CJW18 CAA4:CAA18 BQE4:BQE18 BGI4:BGI18 AWM4:AWM18 AMQ4:AMQ18 ACU4:ACU18 SY4:SY18 JC4:JC18" xr:uid="{F4E01B6B-EF43-4AA1-AB44-0272BEE1B4E3}">
      <formula1>$G$24:$G$29</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&amp;C11/24&amp;R&amp;F]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28</xdr:col>
                    <xdr:colOff>66675</xdr:colOff>
                    <xdr:row>4</xdr:row>
                    <xdr:rowOff>0</xdr:rowOff>
                  </from>
                  <to>
                    <xdr:col>29</xdr:col>
                    <xdr:colOff>104775</xdr:colOff>
                    <xdr:row>6</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31</xdr:col>
                    <xdr:colOff>66675</xdr:colOff>
                    <xdr:row>4</xdr:row>
                    <xdr:rowOff>0</xdr:rowOff>
                  </from>
                  <to>
                    <xdr:col>32</xdr:col>
                    <xdr:colOff>104775</xdr:colOff>
                    <xdr:row>6</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28</xdr:col>
                    <xdr:colOff>66675</xdr:colOff>
                    <xdr:row>6</xdr:row>
                    <xdr:rowOff>0</xdr:rowOff>
                  </from>
                  <to>
                    <xdr:col>29</xdr:col>
                    <xdr:colOff>104775</xdr:colOff>
                    <xdr:row>8</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31</xdr:col>
                    <xdr:colOff>66675</xdr:colOff>
                    <xdr:row>6</xdr:row>
                    <xdr:rowOff>0</xdr:rowOff>
                  </from>
                  <to>
                    <xdr:col>32</xdr:col>
                    <xdr:colOff>104775</xdr:colOff>
                    <xdr:row>8</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28</xdr:col>
                    <xdr:colOff>66675</xdr:colOff>
                    <xdr:row>8</xdr:row>
                    <xdr:rowOff>0</xdr:rowOff>
                  </from>
                  <to>
                    <xdr:col>29</xdr:col>
                    <xdr:colOff>104775</xdr:colOff>
                    <xdr:row>10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31</xdr:col>
                    <xdr:colOff>66675</xdr:colOff>
                    <xdr:row>8</xdr:row>
                    <xdr:rowOff>0</xdr:rowOff>
                  </from>
                  <to>
                    <xdr:col>32</xdr:col>
                    <xdr:colOff>104775</xdr:colOff>
                    <xdr:row>10</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28</xdr:col>
                    <xdr:colOff>66675</xdr:colOff>
                    <xdr:row>10</xdr:row>
                    <xdr:rowOff>0</xdr:rowOff>
                  </from>
                  <to>
                    <xdr:col>29</xdr:col>
                    <xdr:colOff>104775</xdr:colOff>
                    <xdr:row>12</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31</xdr:col>
                    <xdr:colOff>66675</xdr:colOff>
                    <xdr:row>10</xdr:row>
                    <xdr:rowOff>0</xdr:rowOff>
                  </from>
                  <to>
                    <xdr:col>32</xdr:col>
                    <xdr:colOff>104775</xdr:colOff>
                    <xdr:row>12</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28</xdr:col>
                    <xdr:colOff>66675</xdr:colOff>
                    <xdr:row>14</xdr:row>
                    <xdr:rowOff>0</xdr:rowOff>
                  </from>
                  <to>
                    <xdr:col>29</xdr:col>
                    <xdr:colOff>104775</xdr:colOff>
                    <xdr:row>16</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31</xdr:col>
                    <xdr:colOff>66675</xdr:colOff>
                    <xdr:row>14</xdr:row>
                    <xdr:rowOff>0</xdr:rowOff>
                  </from>
                  <to>
                    <xdr:col>32</xdr:col>
                    <xdr:colOff>104775</xdr:colOff>
                    <xdr:row>16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28</xdr:col>
                    <xdr:colOff>66675</xdr:colOff>
                    <xdr:row>16</xdr:row>
                    <xdr:rowOff>0</xdr:rowOff>
                  </from>
                  <to>
                    <xdr:col>29</xdr:col>
                    <xdr:colOff>104775</xdr:colOff>
                    <xdr:row>18</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31</xdr:col>
                    <xdr:colOff>66675</xdr:colOff>
                    <xdr:row>16</xdr:row>
                    <xdr:rowOff>0</xdr:rowOff>
                  </from>
                  <to>
                    <xdr:col>32</xdr:col>
                    <xdr:colOff>104775</xdr:colOff>
                    <xdr:row>18</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28</xdr:col>
                    <xdr:colOff>66675</xdr:colOff>
                    <xdr:row>22</xdr:row>
                    <xdr:rowOff>0</xdr:rowOff>
                  </from>
                  <to>
                    <xdr:col>29</xdr:col>
                    <xdr:colOff>104775</xdr:colOff>
                    <xdr:row>24</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31</xdr:col>
                    <xdr:colOff>66675</xdr:colOff>
                    <xdr:row>22</xdr:row>
                    <xdr:rowOff>0</xdr:rowOff>
                  </from>
                  <to>
                    <xdr:col>32</xdr:col>
                    <xdr:colOff>104775</xdr:colOff>
                    <xdr:row>24</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28</xdr:col>
                    <xdr:colOff>66675</xdr:colOff>
                    <xdr:row>28</xdr:row>
                    <xdr:rowOff>0</xdr:rowOff>
                  </from>
                  <to>
                    <xdr:col>29</xdr:col>
                    <xdr:colOff>104775</xdr:colOff>
                    <xdr:row>30</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31</xdr:col>
                    <xdr:colOff>66675</xdr:colOff>
                    <xdr:row>28</xdr:row>
                    <xdr:rowOff>0</xdr:rowOff>
                  </from>
                  <to>
                    <xdr:col>32</xdr:col>
                    <xdr:colOff>104775</xdr:colOff>
                    <xdr:row>30</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28</xdr:col>
                    <xdr:colOff>66675</xdr:colOff>
                    <xdr:row>30</xdr:row>
                    <xdr:rowOff>0</xdr:rowOff>
                  </from>
                  <to>
                    <xdr:col>29</xdr:col>
                    <xdr:colOff>104775</xdr:colOff>
                    <xdr:row>32</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31</xdr:col>
                    <xdr:colOff>66675</xdr:colOff>
                    <xdr:row>30</xdr:row>
                    <xdr:rowOff>0</xdr:rowOff>
                  </from>
                  <to>
                    <xdr:col>32</xdr:col>
                    <xdr:colOff>104775</xdr:colOff>
                    <xdr:row>32</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28</xdr:col>
                    <xdr:colOff>66675</xdr:colOff>
                    <xdr:row>32</xdr:row>
                    <xdr:rowOff>0</xdr:rowOff>
                  </from>
                  <to>
                    <xdr:col>29</xdr:col>
                    <xdr:colOff>104775</xdr:colOff>
                    <xdr:row>33</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31</xdr:col>
                    <xdr:colOff>66675</xdr:colOff>
                    <xdr:row>32</xdr:row>
                    <xdr:rowOff>0</xdr:rowOff>
                  </from>
                  <to>
                    <xdr:col>32</xdr:col>
                    <xdr:colOff>104775</xdr:colOff>
                    <xdr:row>33</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28</xdr:col>
                    <xdr:colOff>66675</xdr:colOff>
                    <xdr:row>34</xdr:row>
                    <xdr:rowOff>0</xdr:rowOff>
                  </from>
                  <to>
                    <xdr:col>29</xdr:col>
                    <xdr:colOff>104775</xdr:colOff>
                    <xdr:row>35</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31</xdr:col>
                    <xdr:colOff>66675</xdr:colOff>
                    <xdr:row>34</xdr:row>
                    <xdr:rowOff>0</xdr:rowOff>
                  </from>
                  <to>
                    <xdr:col>32</xdr:col>
                    <xdr:colOff>104775</xdr:colOff>
                    <xdr:row>35</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28</xdr:col>
                    <xdr:colOff>66675</xdr:colOff>
                    <xdr:row>38</xdr:row>
                    <xdr:rowOff>0</xdr:rowOff>
                  </from>
                  <to>
                    <xdr:col>29</xdr:col>
                    <xdr:colOff>104775</xdr:colOff>
                    <xdr:row>39</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31</xdr:col>
                    <xdr:colOff>66675</xdr:colOff>
                    <xdr:row>38</xdr:row>
                    <xdr:rowOff>0</xdr:rowOff>
                  </from>
                  <to>
                    <xdr:col>32</xdr:col>
                    <xdr:colOff>104775</xdr:colOff>
                    <xdr:row>39</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28</xdr:col>
                    <xdr:colOff>66675</xdr:colOff>
                    <xdr:row>40</xdr:row>
                    <xdr:rowOff>0</xdr:rowOff>
                  </from>
                  <to>
                    <xdr:col>29</xdr:col>
                    <xdr:colOff>104775</xdr:colOff>
                    <xdr:row>41</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31</xdr:col>
                    <xdr:colOff>66675</xdr:colOff>
                    <xdr:row>40</xdr:row>
                    <xdr:rowOff>0</xdr:rowOff>
                  </from>
                  <to>
                    <xdr:col>32</xdr:col>
                    <xdr:colOff>104775</xdr:colOff>
                    <xdr:row>41</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28</xdr:col>
                    <xdr:colOff>66675</xdr:colOff>
                    <xdr:row>42</xdr:row>
                    <xdr:rowOff>0</xdr:rowOff>
                  </from>
                  <to>
                    <xdr:col>29</xdr:col>
                    <xdr:colOff>104775</xdr:colOff>
                    <xdr:row>43</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31</xdr:col>
                    <xdr:colOff>66675</xdr:colOff>
                    <xdr:row>42</xdr:row>
                    <xdr:rowOff>0</xdr:rowOff>
                  </from>
                  <to>
                    <xdr:col>32</xdr:col>
                    <xdr:colOff>104775</xdr:colOff>
                    <xdr:row>43</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28</xdr:col>
                    <xdr:colOff>66675</xdr:colOff>
                    <xdr:row>12</xdr:row>
                    <xdr:rowOff>0</xdr:rowOff>
                  </from>
                  <to>
                    <xdr:col>29</xdr:col>
                    <xdr:colOff>123825</xdr:colOff>
                    <xdr:row>13</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31</xdr:col>
                    <xdr:colOff>66675</xdr:colOff>
                    <xdr:row>12</xdr:row>
                    <xdr:rowOff>0</xdr:rowOff>
                  </from>
                  <to>
                    <xdr:col>32</xdr:col>
                    <xdr:colOff>123825</xdr:colOff>
                    <xdr:row>13</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28</xdr:col>
                    <xdr:colOff>66675</xdr:colOff>
                    <xdr:row>18</xdr:row>
                    <xdr:rowOff>0</xdr:rowOff>
                  </from>
                  <to>
                    <xdr:col>29</xdr:col>
                    <xdr:colOff>123825</xdr:colOff>
                    <xdr:row>19</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31</xdr:col>
                    <xdr:colOff>66675</xdr:colOff>
                    <xdr:row>18</xdr:row>
                    <xdr:rowOff>0</xdr:rowOff>
                  </from>
                  <to>
                    <xdr:col>32</xdr:col>
                    <xdr:colOff>123825</xdr:colOff>
                    <xdr:row>19</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28</xdr:col>
                    <xdr:colOff>66675</xdr:colOff>
                    <xdr:row>36</xdr:row>
                    <xdr:rowOff>0</xdr:rowOff>
                  </from>
                  <to>
                    <xdr:col>29</xdr:col>
                    <xdr:colOff>123825</xdr:colOff>
                    <xdr:row>37</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31</xdr:col>
                    <xdr:colOff>66675</xdr:colOff>
                    <xdr:row>36</xdr:row>
                    <xdr:rowOff>0</xdr:rowOff>
                  </from>
                  <to>
                    <xdr:col>32</xdr:col>
                    <xdr:colOff>123825</xdr:colOff>
                    <xdr:row>37</xdr:row>
                    <xdr:rowOff>228600</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28</xdr:col>
                    <xdr:colOff>66675</xdr:colOff>
                    <xdr:row>24</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14375" r:id="rId41" name="Check Box 39">
              <controlPr defaultSize="0" autoFill="0" autoLine="0" autoPict="0">
                <anchor moveWithCells="1">
                  <from>
                    <xdr:col>31</xdr:col>
                    <xdr:colOff>66675</xdr:colOff>
                    <xdr:row>24</xdr:row>
                    <xdr:rowOff>0</xdr:rowOff>
                  </from>
                  <to>
                    <xdr:col>32</xdr:col>
                    <xdr:colOff>104775</xdr:colOff>
                    <xdr:row>26</xdr:row>
                    <xdr:rowOff>0</xdr:rowOff>
                  </to>
                </anchor>
              </controlPr>
            </control>
          </mc:Choice>
        </mc:AlternateContent>
        <mc:AlternateContent xmlns:mc="http://schemas.openxmlformats.org/markup-compatibility/2006">
          <mc:Choice Requires="x14">
            <control shapeId="14376" r:id="rId42" name="Check Box 40">
              <controlPr defaultSize="0" autoFill="0" autoLine="0" autoPict="0">
                <anchor moveWithCells="1">
                  <from>
                    <xdr:col>28</xdr:col>
                    <xdr:colOff>66675</xdr:colOff>
                    <xdr:row>26</xdr:row>
                    <xdr:rowOff>0</xdr:rowOff>
                  </from>
                  <to>
                    <xdr:col>29</xdr:col>
                    <xdr:colOff>104775</xdr:colOff>
                    <xdr:row>28</xdr:row>
                    <xdr:rowOff>0</xdr:rowOff>
                  </to>
                </anchor>
              </controlPr>
            </control>
          </mc:Choice>
        </mc:AlternateContent>
        <mc:AlternateContent xmlns:mc="http://schemas.openxmlformats.org/markup-compatibility/2006">
          <mc:Choice Requires="x14">
            <control shapeId="14377" r:id="rId43" name="Check Box 41">
              <controlPr defaultSize="0" autoFill="0" autoLine="0" autoPict="0">
                <anchor moveWithCells="1">
                  <from>
                    <xdr:col>31</xdr:col>
                    <xdr:colOff>66675</xdr:colOff>
                    <xdr:row>26</xdr:row>
                    <xdr:rowOff>0</xdr:rowOff>
                  </from>
                  <to>
                    <xdr:col>32</xdr:col>
                    <xdr:colOff>104775</xdr:colOff>
                    <xdr:row>28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A81F-9F0B-48F2-BD38-9347826EE6FC}">
  <sheetPr>
    <tabColor theme="7" tint="0.79998168889431442"/>
    <pageSetUpPr fitToPage="1"/>
  </sheetPr>
  <dimension ref="A1:BL141"/>
  <sheetViews>
    <sheetView view="pageBreakPreview" zoomScale="91" zoomScaleNormal="70" zoomScaleSheetLayoutView="91" workbookViewId="0">
      <selection activeCell="B45" sqref="B45"/>
    </sheetView>
  </sheetViews>
  <sheetFormatPr defaultRowHeight="16.5" x14ac:dyDescent="0.4"/>
  <cols>
    <col min="1" max="47" width="4.5" style="16" customWidth="1"/>
    <col min="48" max="64" width="9" style="16"/>
    <col min="65" max="256" width="9" style="2"/>
    <col min="257" max="303" width="4.5" style="2" customWidth="1"/>
    <col min="304" max="512" width="9" style="2"/>
    <col min="513" max="559" width="4.5" style="2" customWidth="1"/>
    <col min="560" max="768" width="9" style="2"/>
    <col min="769" max="815" width="4.5" style="2" customWidth="1"/>
    <col min="816" max="1024" width="9" style="2"/>
    <col min="1025" max="1071" width="4.5" style="2" customWidth="1"/>
    <col min="1072" max="1280" width="9" style="2"/>
    <col min="1281" max="1327" width="4.5" style="2" customWidth="1"/>
    <col min="1328" max="1536" width="9" style="2"/>
    <col min="1537" max="1583" width="4.5" style="2" customWidth="1"/>
    <col min="1584" max="1792" width="9" style="2"/>
    <col min="1793" max="1839" width="4.5" style="2" customWidth="1"/>
    <col min="1840" max="2048" width="9" style="2"/>
    <col min="2049" max="2095" width="4.5" style="2" customWidth="1"/>
    <col min="2096" max="2304" width="9" style="2"/>
    <col min="2305" max="2351" width="4.5" style="2" customWidth="1"/>
    <col min="2352" max="2560" width="9" style="2"/>
    <col min="2561" max="2607" width="4.5" style="2" customWidth="1"/>
    <col min="2608" max="2816" width="9" style="2"/>
    <col min="2817" max="2863" width="4.5" style="2" customWidth="1"/>
    <col min="2864" max="3072" width="9" style="2"/>
    <col min="3073" max="3119" width="4.5" style="2" customWidth="1"/>
    <col min="3120" max="3328" width="9" style="2"/>
    <col min="3329" max="3375" width="4.5" style="2" customWidth="1"/>
    <col min="3376" max="3584" width="9" style="2"/>
    <col min="3585" max="3631" width="4.5" style="2" customWidth="1"/>
    <col min="3632" max="3840" width="9" style="2"/>
    <col min="3841" max="3887" width="4.5" style="2" customWidth="1"/>
    <col min="3888" max="4096" width="9" style="2"/>
    <col min="4097" max="4143" width="4.5" style="2" customWidth="1"/>
    <col min="4144" max="4352" width="9" style="2"/>
    <col min="4353" max="4399" width="4.5" style="2" customWidth="1"/>
    <col min="4400" max="4608" width="9" style="2"/>
    <col min="4609" max="4655" width="4.5" style="2" customWidth="1"/>
    <col min="4656" max="4864" width="9" style="2"/>
    <col min="4865" max="4911" width="4.5" style="2" customWidth="1"/>
    <col min="4912" max="5120" width="9" style="2"/>
    <col min="5121" max="5167" width="4.5" style="2" customWidth="1"/>
    <col min="5168" max="5376" width="9" style="2"/>
    <col min="5377" max="5423" width="4.5" style="2" customWidth="1"/>
    <col min="5424" max="5632" width="9" style="2"/>
    <col min="5633" max="5679" width="4.5" style="2" customWidth="1"/>
    <col min="5680" max="5888" width="9" style="2"/>
    <col min="5889" max="5935" width="4.5" style="2" customWidth="1"/>
    <col min="5936" max="6144" width="9" style="2"/>
    <col min="6145" max="6191" width="4.5" style="2" customWidth="1"/>
    <col min="6192" max="6400" width="9" style="2"/>
    <col min="6401" max="6447" width="4.5" style="2" customWidth="1"/>
    <col min="6448" max="6656" width="9" style="2"/>
    <col min="6657" max="6703" width="4.5" style="2" customWidth="1"/>
    <col min="6704" max="6912" width="9" style="2"/>
    <col min="6913" max="6959" width="4.5" style="2" customWidth="1"/>
    <col min="6960" max="7168" width="9" style="2"/>
    <col min="7169" max="7215" width="4.5" style="2" customWidth="1"/>
    <col min="7216" max="7424" width="9" style="2"/>
    <col min="7425" max="7471" width="4.5" style="2" customWidth="1"/>
    <col min="7472" max="7680" width="9" style="2"/>
    <col min="7681" max="7727" width="4.5" style="2" customWidth="1"/>
    <col min="7728" max="7936" width="9" style="2"/>
    <col min="7937" max="7983" width="4.5" style="2" customWidth="1"/>
    <col min="7984" max="8192" width="9" style="2"/>
    <col min="8193" max="8239" width="4.5" style="2" customWidth="1"/>
    <col min="8240" max="8448" width="9" style="2"/>
    <col min="8449" max="8495" width="4.5" style="2" customWidth="1"/>
    <col min="8496" max="8704" width="9" style="2"/>
    <col min="8705" max="8751" width="4.5" style="2" customWidth="1"/>
    <col min="8752" max="8960" width="9" style="2"/>
    <col min="8961" max="9007" width="4.5" style="2" customWidth="1"/>
    <col min="9008" max="9216" width="9" style="2"/>
    <col min="9217" max="9263" width="4.5" style="2" customWidth="1"/>
    <col min="9264" max="9472" width="9" style="2"/>
    <col min="9473" max="9519" width="4.5" style="2" customWidth="1"/>
    <col min="9520" max="9728" width="9" style="2"/>
    <col min="9729" max="9775" width="4.5" style="2" customWidth="1"/>
    <col min="9776" max="9984" width="9" style="2"/>
    <col min="9985" max="10031" width="4.5" style="2" customWidth="1"/>
    <col min="10032" max="10240" width="9" style="2"/>
    <col min="10241" max="10287" width="4.5" style="2" customWidth="1"/>
    <col min="10288" max="10496" width="9" style="2"/>
    <col min="10497" max="10543" width="4.5" style="2" customWidth="1"/>
    <col min="10544" max="10752" width="9" style="2"/>
    <col min="10753" max="10799" width="4.5" style="2" customWidth="1"/>
    <col min="10800" max="11008" width="9" style="2"/>
    <col min="11009" max="11055" width="4.5" style="2" customWidth="1"/>
    <col min="11056" max="11264" width="9" style="2"/>
    <col min="11265" max="11311" width="4.5" style="2" customWidth="1"/>
    <col min="11312" max="11520" width="9" style="2"/>
    <col min="11521" max="11567" width="4.5" style="2" customWidth="1"/>
    <col min="11568" max="11776" width="9" style="2"/>
    <col min="11777" max="11823" width="4.5" style="2" customWidth="1"/>
    <col min="11824" max="12032" width="9" style="2"/>
    <col min="12033" max="12079" width="4.5" style="2" customWidth="1"/>
    <col min="12080" max="12288" width="9" style="2"/>
    <col min="12289" max="12335" width="4.5" style="2" customWidth="1"/>
    <col min="12336" max="12544" width="9" style="2"/>
    <col min="12545" max="12591" width="4.5" style="2" customWidth="1"/>
    <col min="12592" max="12800" width="9" style="2"/>
    <col min="12801" max="12847" width="4.5" style="2" customWidth="1"/>
    <col min="12848" max="13056" width="9" style="2"/>
    <col min="13057" max="13103" width="4.5" style="2" customWidth="1"/>
    <col min="13104" max="13312" width="9" style="2"/>
    <col min="13313" max="13359" width="4.5" style="2" customWidth="1"/>
    <col min="13360" max="13568" width="9" style="2"/>
    <col min="13569" max="13615" width="4.5" style="2" customWidth="1"/>
    <col min="13616" max="13824" width="9" style="2"/>
    <col min="13825" max="13871" width="4.5" style="2" customWidth="1"/>
    <col min="13872" max="14080" width="9" style="2"/>
    <col min="14081" max="14127" width="4.5" style="2" customWidth="1"/>
    <col min="14128" max="14336" width="9" style="2"/>
    <col min="14337" max="14383" width="4.5" style="2" customWidth="1"/>
    <col min="14384" max="14592" width="9" style="2"/>
    <col min="14593" max="14639" width="4.5" style="2" customWidth="1"/>
    <col min="14640" max="14848" width="9" style="2"/>
    <col min="14849" max="14895" width="4.5" style="2" customWidth="1"/>
    <col min="14896" max="15104" width="9" style="2"/>
    <col min="15105" max="15151" width="4.5" style="2" customWidth="1"/>
    <col min="15152" max="15360" width="9" style="2"/>
    <col min="15361" max="15407" width="4.5" style="2" customWidth="1"/>
    <col min="15408" max="15616" width="9" style="2"/>
    <col min="15617" max="15663" width="4.5" style="2" customWidth="1"/>
    <col min="15664" max="15872" width="9" style="2"/>
    <col min="15873" max="15919" width="4.5" style="2" customWidth="1"/>
    <col min="15920" max="16128" width="9" style="2"/>
    <col min="16129" max="16175" width="4.5" style="2" customWidth="1"/>
    <col min="16176" max="16384" width="9" style="2"/>
  </cols>
  <sheetData>
    <row r="1" spans="1:35" ht="18.75" customHeight="1" x14ac:dyDescent="0.4">
      <c r="A1" s="95" t="s">
        <v>824</v>
      </c>
    </row>
    <row r="2" spans="1:35" ht="18.75" customHeight="1" thickBot="1" x14ac:dyDescent="0.45">
      <c r="A2" s="30" t="str">
        <f>"（２）新規採用職員の研修実施状況（令和"&amp;表紙・鑑!$S$3-1&amp;"年度以降）"</f>
        <v>（２）新規採用職員の研修実施状況（令和5年度以降）</v>
      </c>
      <c r="B2" s="270"/>
      <c r="C2" s="270"/>
      <c r="D2" s="270"/>
      <c r="E2" s="270"/>
      <c r="F2" s="270"/>
    </row>
    <row r="3" spans="1:35" ht="18.75" customHeight="1" x14ac:dyDescent="0.4">
      <c r="A3" s="768" t="s">
        <v>308</v>
      </c>
      <c r="B3" s="769"/>
      <c r="C3" s="769"/>
      <c r="D3" s="769"/>
      <c r="E3" s="769" t="s">
        <v>309</v>
      </c>
      <c r="F3" s="769"/>
      <c r="G3" s="769"/>
      <c r="H3" s="769"/>
      <c r="I3" s="769"/>
      <c r="J3" s="769" t="s">
        <v>319</v>
      </c>
      <c r="K3" s="769"/>
      <c r="L3" s="769"/>
      <c r="M3" s="769"/>
      <c r="N3" s="769"/>
      <c r="O3" s="769"/>
      <c r="P3" s="769"/>
      <c r="Q3" s="769"/>
      <c r="R3" s="769"/>
      <c r="S3" s="1548" t="s">
        <v>311</v>
      </c>
      <c r="T3" s="1548"/>
      <c r="U3" s="1548"/>
      <c r="V3" s="1548"/>
      <c r="W3" s="1548"/>
      <c r="X3" s="1548"/>
      <c r="Y3" s="1548"/>
      <c r="Z3" s="1548"/>
      <c r="AA3" s="1548"/>
      <c r="AB3" s="1548"/>
      <c r="AC3" s="1548"/>
      <c r="AD3" s="1548"/>
      <c r="AE3" s="1548" t="s">
        <v>313</v>
      </c>
      <c r="AF3" s="1548"/>
      <c r="AG3" s="1548"/>
      <c r="AH3" s="1548"/>
      <c r="AI3" s="1646"/>
    </row>
    <row r="4" spans="1:35" ht="18.75" customHeight="1" x14ac:dyDescent="0.4">
      <c r="A4" s="737"/>
      <c r="B4" s="738"/>
      <c r="C4" s="738"/>
      <c r="D4" s="738"/>
      <c r="E4" s="738"/>
      <c r="F4" s="738"/>
      <c r="G4" s="738"/>
      <c r="H4" s="738"/>
      <c r="I4" s="738"/>
      <c r="J4" s="738"/>
      <c r="K4" s="738"/>
      <c r="L4" s="738"/>
      <c r="M4" s="738"/>
      <c r="N4" s="738"/>
      <c r="O4" s="738"/>
      <c r="P4" s="738"/>
      <c r="Q4" s="738"/>
      <c r="R4" s="738"/>
      <c r="S4" s="742"/>
      <c r="T4" s="742"/>
      <c r="U4" s="742"/>
      <c r="V4" s="742"/>
      <c r="W4" s="742"/>
      <c r="X4" s="742"/>
      <c r="Y4" s="742"/>
      <c r="Z4" s="742"/>
      <c r="AA4" s="742"/>
      <c r="AB4" s="742"/>
      <c r="AC4" s="742"/>
      <c r="AD4" s="742"/>
      <c r="AE4" s="742"/>
      <c r="AF4" s="742"/>
      <c r="AG4" s="742"/>
      <c r="AH4" s="742"/>
      <c r="AI4" s="1647"/>
    </row>
    <row r="5" spans="1:35" ht="18.75" customHeight="1" x14ac:dyDescent="0.4">
      <c r="A5" s="1609" t="s">
        <v>315</v>
      </c>
      <c r="B5" s="1610"/>
      <c r="C5" s="1610"/>
      <c r="D5" s="1611"/>
      <c r="E5" s="991"/>
      <c r="F5" s="991"/>
      <c r="G5" s="991"/>
      <c r="H5" s="991"/>
      <c r="I5" s="991"/>
      <c r="J5" s="1606"/>
      <c r="K5" s="1606"/>
      <c r="L5" s="1606"/>
      <c r="M5" s="1606"/>
      <c r="N5" s="1606"/>
      <c r="O5" s="1606"/>
      <c r="P5" s="1606"/>
      <c r="Q5" s="1606"/>
      <c r="R5" s="1606"/>
      <c r="S5" s="1606"/>
      <c r="T5" s="1606"/>
      <c r="U5" s="1606"/>
      <c r="V5" s="1606"/>
      <c r="W5" s="1606"/>
      <c r="X5" s="1606"/>
      <c r="Y5" s="1606"/>
      <c r="Z5" s="1606"/>
      <c r="AA5" s="1606"/>
      <c r="AB5" s="1606"/>
      <c r="AC5" s="1606"/>
      <c r="AD5" s="1606"/>
      <c r="AE5" s="728"/>
      <c r="AF5" s="728" t="s">
        <v>23</v>
      </c>
      <c r="AG5" s="56"/>
      <c r="AH5" s="728"/>
      <c r="AI5" s="1648" t="s">
        <v>16</v>
      </c>
    </row>
    <row r="6" spans="1:35" ht="18.75" customHeight="1" x14ac:dyDescent="0.4">
      <c r="A6" s="1612"/>
      <c r="B6" s="1613"/>
      <c r="C6" s="1613"/>
      <c r="D6" s="1614"/>
      <c r="E6" s="991"/>
      <c r="F6" s="991"/>
      <c r="G6" s="991"/>
      <c r="H6" s="991"/>
      <c r="I6" s="991"/>
      <c r="J6" s="1606"/>
      <c r="K6" s="1606"/>
      <c r="L6" s="1606"/>
      <c r="M6" s="1606"/>
      <c r="N6" s="1606"/>
      <c r="O6" s="1606"/>
      <c r="P6" s="1606"/>
      <c r="Q6" s="1606"/>
      <c r="R6" s="1606"/>
      <c r="S6" s="1606"/>
      <c r="T6" s="1606"/>
      <c r="U6" s="1606"/>
      <c r="V6" s="1606"/>
      <c r="W6" s="1606"/>
      <c r="X6" s="1606"/>
      <c r="Y6" s="1606"/>
      <c r="Z6" s="1606"/>
      <c r="AA6" s="1606"/>
      <c r="AB6" s="1606"/>
      <c r="AC6" s="1606"/>
      <c r="AD6" s="1606"/>
      <c r="AE6" s="724"/>
      <c r="AF6" s="724"/>
      <c r="AG6" s="53"/>
      <c r="AH6" s="724"/>
      <c r="AI6" s="1033"/>
    </row>
    <row r="7" spans="1:35" ht="18.75" customHeight="1" x14ac:dyDescent="0.4">
      <c r="A7" s="1612"/>
      <c r="B7" s="1613"/>
      <c r="C7" s="1613"/>
      <c r="D7" s="1614"/>
      <c r="E7" s="991"/>
      <c r="F7" s="991"/>
      <c r="G7" s="991"/>
      <c r="H7" s="991"/>
      <c r="I7" s="991"/>
      <c r="J7" s="1606"/>
      <c r="K7" s="1606"/>
      <c r="L7" s="1606"/>
      <c r="M7" s="1606"/>
      <c r="N7" s="1606"/>
      <c r="O7" s="1606"/>
      <c r="P7" s="1606"/>
      <c r="Q7" s="1606"/>
      <c r="R7" s="1606"/>
      <c r="S7" s="1606"/>
      <c r="T7" s="1606"/>
      <c r="U7" s="1606"/>
      <c r="V7" s="1606"/>
      <c r="W7" s="1606"/>
      <c r="X7" s="1606"/>
      <c r="Y7" s="1606"/>
      <c r="Z7" s="1606"/>
      <c r="AA7" s="1606"/>
      <c r="AB7" s="1606"/>
      <c r="AC7" s="1606"/>
      <c r="AD7" s="1606"/>
      <c r="AE7" s="723"/>
      <c r="AF7" s="723" t="s">
        <v>23</v>
      </c>
      <c r="AG7" s="50"/>
      <c r="AH7" s="723"/>
      <c r="AI7" s="1029" t="s">
        <v>16</v>
      </c>
    </row>
    <row r="8" spans="1:35" ht="18.75" customHeight="1" x14ac:dyDescent="0.4">
      <c r="A8" s="1612"/>
      <c r="B8" s="1613"/>
      <c r="C8" s="1613"/>
      <c r="D8" s="1614"/>
      <c r="E8" s="991"/>
      <c r="F8" s="991"/>
      <c r="G8" s="991"/>
      <c r="H8" s="991"/>
      <c r="I8" s="991"/>
      <c r="J8" s="1606"/>
      <c r="K8" s="1606"/>
      <c r="L8" s="1606"/>
      <c r="M8" s="1606"/>
      <c r="N8" s="1606"/>
      <c r="O8" s="1606"/>
      <c r="P8" s="1606"/>
      <c r="Q8" s="1606"/>
      <c r="R8" s="1606"/>
      <c r="S8" s="1606"/>
      <c r="T8" s="1606"/>
      <c r="U8" s="1606"/>
      <c r="V8" s="1606"/>
      <c r="W8" s="1606"/>
      <c r="X8" s="1606"/>
      <c r="Y8" s="1606"/>
      <c r="Z8" s="1606"/>
      <c r="AA8" s="1606"/>
      <c r="AB8" s="1606"/>
      <c r="AC8" s="1606"/>
      <c r="AD8" s="1606"/>
      <c r="AE8" s="724"/>
      <c r="AF8" s="724"/>
      <c r="AG8" s="53"/>
      <c r="AH8" s="724"/>
      <c r="AI8" s="1033"/>
    </row>
    <row r="9" spans="1:35" ht="18.75" customHeight="1" x14ac:dyDescent="0.4">
      <c r="A9" s="1612"/>
      <c r="B9" s="1613"/>
      <c r="C9" s="1613"/>
      <c r="D9" s="1614"/>
      <c r="E9" s="991"/>
      <c r="F9" s="991"/>
      <c r="G9" s="991"/>
      <c r="H9" s="991"/>
      <c r="I9" s="991"/>
      <c r="J9" s="1606"/>
      <c r="K9" s="1606"/>
      <c r="L9" s="1606"/>
      <c r="M9" s="1606"/>
      <c r="N9" s="1606"/>
      <c r="O9" s="1606"/>
      <c r="P9" s="1606"/>
      <c r="Q9" s="1606"/>
      <c r="R9" s="1606"/>
      <c r="S9" s="1606"/>
      <c r="T9" s="1606"/>
      <c r="U9" s="1606"/>
      <c r="V9" s="1606"/>
      <c r="W9" s="1606"/>
      <c r="X9" s="1606"/>
      <c r="Y9" s="1606"/>
      <c r="Z9" s="1606"/>
      <c r="AA9" s="1606"/>
      <c r="AB9" s="1606"/>
      <c r="AC9" s="1606"/>
      <c r="AD9" s="1606"/>
      <c r="AE9" s="723"/>
      <c r="AF9" s="723" t="s">
        <v>23</v>
      </c>
      <c r="AG9" s="50"/>
      <c r="AH9" s="723"/>
      <c r="AI9" s="1029" t="s">
        <v>16</v>
      </c>
    </row>
    <row r="10" spans="1:35" ht="18.75" customHeight="1" x14ac:dyDescent="0.4">
      <c r="A10" s="1612"/>
      <c r="B10" s="1613"/>
      <c r="C10" s="1613"/>
      <c r="D10" s="1614"/>
      <c r="E10" s="991"/>
      <c r="F10" s="991"/>
      <c r="G10" s="991"/>
      <c r="H10" s="991"/>
      <c r="I10" s="991"/>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724"/>
      <c r="AF10" s="724"/>
      <c r="AG10" s="53"/>
      <c r="AH10" s="724"/>
      <c r="AI10" s="1033"/>
    </row>
    <row r="11" spans="1:35" ht="18.75" customHeight="1" x14ac:dyDescent="0.4">
      <c r="A11" s="1612"/>
      <c r="B11" s="1613"/>
      <c r="C11" s="1613"/>
      <c r="D11" s="1614"/>
      <c r="E11" s="991"/>
      <c r="F11" s="991"/>
      <c r="G11" s="991"/>
      <c r="H11" s="991"/>
      <c r="I11" s="991"/>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723"/>
      <c r="AF11" s="723" t="s">
        <v>23</v>
      </c>
      <c r="AG11" s="50"/>
      <c r="AH11" s="723"/>
      <c r="AI11" s="1029" t="s">
        <v>16</v>
      </c>
    </row>
    <row r="12" spans="1:35" ht="18.75" customHeight="1" x14ac:dyDescent="0.4">
      <c r="A12" s="1615"/>
      <c r="B12" s="1616"/>
      <c r="C12" s="1616"/>
      <c r="D12" s="1617"/>
      <c r="E12" s="991"/>
      <c r="F12" s="991"/>
      <c r="G12" s="991"/>
      <c r="H12" s="991"/>
      <c r="I12" s="991"/>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724"/>
      <c r="AF12" s="724"/>
      <c r="AG12" s="53"/>
      <c r="AH12" s="724"/>
      <c r="AI12" s="1033"/>
    </row>
    <row r="13" spans="1:35" ht="18.75" customHeight="1" x14ac:dyDescent="0.4">
      <c r="A13" s="1618" t="s">
        <v>922</v>
      </c>
      <c r="B13" s="1619"/>
      <c r="C13" s="1619"/>
      <c r="D13" s="1620"/>
      <c r="E13" s="991"/>
      <c r="F13" s="991"/>
      <c r="G13" s="991"/>
      <c r="H13" s="991"/>
      <c r="I13" s="991"/>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723"/>
      <c r="AF13" s="723" t="s">
        <v>23</v>
      </c>
      <c r="AG13" s="50"/>
      <c r="AH13" s="723"/>
      <c r="AI13" s="1029" t="s">
        <v>16</v>
      </c>
    </row>
    <row r="14" spans="1:35" ht="18.75" customHeight="1" x14ac:dyDescent="0.4">
      <c r="A14" s="1621"/>
      <c r="B14" s="1622"/>
      <c r="C14" s="1622"/>
      <c r="D14" s="1623"/>
      <c r="E14" s="991"/>
      <c r="F14" s="991"/>
      <c r="G14" s="991"/>
      <c r="H14" s="991"/>
      <c r="I14" s="991"/>
      <c r="J14" s="1606"/>
      <c r="K14" s="1606"/>
      <c r="L14" s="1606"/>
      <c r="M14" s="1606"/>
      <c r="N14" s="1606"/>
      <c r="O14" s="1606"/>
      <c r="P14" s="1606"/>
      <c r="Q14" s="1606"/>
      <c r="R14" s="1606"/>
      <c r="S14" s="1606"/>
      <c r="T14" s="1606"/>
      <c r="U14" s="1606"/>
      <c r="V14" s="1606"/>
      <c r="W14" s="1606"/>
      <c r="X14" s="1606"/>
      <c r="Y14" s="1606"/>
      <c r="Z14" s="1606"/>
      <c r="AA14" s="1606"/>
      <c r="AB14" s="1606"/>
      <c r="AC14" s="1606"/>
      <c r="AD14" s="1606"/>
      <c r="AE14" s="724"/>
      <c r="AF14" s="724"/>
      <c r="AG14" s="53"/>
      <c r="AH14" s="724"/>
      <c r="AI14" s="1033"/>
    </row>
    <row r="15" spans="1:35" ht="18.75" customHeight="1" x14ac:dyDescent="0.4">
      <c r="A15" s="1621"/>
      <c r="B15" s="1622"/>
      <c r="C15" s="1622"/>
      <c r="D15" s="1623"/>
      <c r="E15" s="991"/>
      <c r="F15" s="991"/>
      <c r="G15" s="991"/>
      <c r="H15" s="991"/>
      <c r="I15" s="991"/>
      <c r="J15" s="1606"/>
      <c r="K15" s="1606"/>
      <c r="L15" s="1606"/>
      <c r="M15" s="1606"/>
      <c r="N15" s="1606"/>
      <c r="O15" s="1606"/>
      <c r="P15" s="1606"/>
      <c r="Q15" s="1606"/>
      <c r="R15" s="1606"/>
      <c r="S15" s="1606"/>
      <c r="T15" s="1606"/>
      <c r="U15" s="1606"/>
      <c r="V15" s="1606"/>
      <c r="W15" s="1606"/>
      <c r="X15" s="1606"/>
      <c r="Y15" s="1606"/>
      <c r="Z15" s="1606"/>
      <c r="AA15" s="1606"/>
      <c r="AB15" s="1606"/>
      <c r="AC15" s="1606"/>
      <c r="AD15" s="1606"/>
      <c r="AE15" s="723"/>
      <c r="AF15" s="723" t="s">
        <v>23</v>
      </c>
      <c r="AG15" s="50"/>
      <c r="AH15" s="723"/>
      <c r="AI15" s="1029" t="s">
        <v>16</v>
      </c>
    </row>
    <row r="16" spans="1:35" ht="18.75" customHeight="1" x14ac:dyDescent="0.4">
      <c r="A16" s="1621"/>
      <c r="B16" s="1622"/>
      <c r="C16" s="1622"/>
      <c r="D16" s="1623"/>
      <c r="E16" s="991"/>
      <c r="F16" s="991"/>
      <c r="G16" s="991"/>
      <c r="H16" s="991"/>
      <c r="I16" s="991"/>
      <c r="J16" s="1606"/>
      <c r="K16" s="1606"/>
      <c r="L16" s="1606"/>
      <c r="M16" s="1606"/>
      <c r="N16" s="1606"/>
      <c r="O16" s="1606"/>
      <c r="P16" s="1606"/>
      <c r="Q16" s="1606"/>
      <c r="R16" s="1606"/>
      <c r="S16" s="1606"/>
      <c r="T16" s="1606"/>
      <c r="U16" s="1606"/>
      <c r="V16" s="1606"/>
      <c r="W16" s="1606"/>
      <c r="X16" s="1606"/>
      <c r="Y16" s="1606"/>
      <c r="Z16" s="1606"/>
      <c r="AA16" s="1606"/>
      <c r="AB16" s="1606"/>
      <c r="AC16" s="1606"/>
      <c r="AD16" s="1606"/>
      <c r="AE16" s="724"/>
      <c r="AF16" s="724"/>
      <c r="AG16" s="53"/>
      <c r="AH16" s="724"/>
      <c r="AI16" s="1033"/>
    </row>
    <row r="17" spans="1:35" ht="18.75" customHeight="1" x14ac:dyDescent="0.4">
      <c r="A17" s="1621"/>
      <c r="B17" s="1622"/>
      <c r="C17" s="1622"/>
      <c r="D17" s="1623"/>
      <c r="E17" s="991"/>
      <c r="F17" s="991"/>
      <c r="G17" s="991"/>
      <c r="H17" s="991"/>
      <c r="I17" s="991"/>
      <c r="J17" s="1606"/>
      <c r="K17" s="1606"/>
      <c r="L17" s="1606"/>
      <c r="M17" s="1606"/>
      <c r="N17" s="1606"/>
      <c r="O17" s="1606"/>
      <c r="P17" s="1606"/>
      <c r="Q17" s="1606"/>
      <c r="R17" s="1606"/>
      <c r="S17" s="1606"/>
      <c r="T17" s="1606"/>
      <c r="U17" s="1606"/>
      <c r="V17" s="1606"/>
      <c r="W17" s="1606"/>
      <c r="X17" s="1606"/>
      <c r="Y17" s="1606"/>
      <c r="Z17" s="1606"/>
      <c r="AA17" s="1606"/>
      <c r="AB17" s="1606"/>
      <c r="AC17" s="1606"/>
      <c r="AD17" s="1606"/>
      <c r="AE17" s="723"/>
      <c r="AF17" s="723" t="s">
        <v>23</v>
      </c>
      <c r="AG17" s="50"/>
      <c r="AH17" s="723"/>
      <c r="AI17" s="1029" t="s">
        <v>16</v>
      </c>
    </row>
    <row r="18" spans="1:35" ht="18.75" customHeight="1" x14ac:dyDescent="0.4">
      <c r="A18" s="1621"/>
      <c r="B18" s="1622"/>
      <c r="C18" s="1622"/>
      <c r="D18" s="1623"/>
      <c r="E18" s="991"/>
      <c r="F18" s="991"/>
      <c r="G18" s="991"/>
      <c r="H18" s="991"/>
      <c r="I18" s="991"/>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724"/>
      <c r="AF18" s="724"/>
      <c r="AG18" s="53"/>
      <c r="AH18" s="724"/>
      <c r="AI18" s="1033"/>
    </row>
    <row r="19" spans="1:35" ht="18.75" customHeight="1" x14ac:dyDescent="0.4">
      <c r="A19" s="1621"/>
      <c r="B19" s="1622"/>
      <c r="C19" s="1622"/>
      <c r="D19" s="1623"/>
      <c r="E19" s="991"/>
      <c r="F19" s="991"/>
      <c r="G19" s="991"/>
      <c r="H19" s="991"/>
      <c r="I19" s="991"/>
      <c r="J19" s="1606"/>
      <c r="K19" s="1606"/>
      <c r="L19" s="1606"/>
      <c r="M19" s="1606"/>
      <c r="N19" s="1606"/>
      <c r="O19" s="1606"/>
      <c r="P19" s="1606"/>
      <c r="Q19" s="1606"/>
      <c r="R19" s="1606"/>
      <c r="S19" s="1606"/>
      <c r="T19" s="1606"/>
      <c r="U19" s="1606"/>
      <c r="V19" s="1606"/>
      <c r="W19" s="1606"/>
      <c r="X19" s="1606"/>
      <c r="Y19" s="1606"/>
      <c r="Z19" s="1606"/>
      <c r="AA19" s="1606"/>
      <c r="AB19" s="1606"/>
      <c r="AC19" s="1606"/>
      <c r="AD19" s="1606"/>
      <c r="AE19" s="723"/>
      <c r="AF19" s="723" t="s">
        <v>23</v>
      </c>
      <c r="AG19" s="50"/>
      <c r="AH19" s="723"/>
      <c r="AI19" s="1029" t="s">
        <v>16</v>
      </c>
    </row>
    <row r="20" spans="1:35" ht="18.75" customHeight="1" x14ac:dyDescent="0.4">
      <c r="A20" s="1624"/>
      <c r="B20" s="1625"/>
      <c r="C20" s="1625"/>
      <c r="D20" s="1626"/>
      <c r="E20" s="991"/>
      <c r="F20" s="991"/>
      <c r="G20" s="991"/>
      <c r="H20" s="991"/>
      <c r="I20" s="991"/>
      <c r="J20" s="1606"/>
      <c r="K20" s="1606"/>
      <c r="L20" s="1606"/>
      <c r="M20" s="1606"/>
      <c r="N20" s="1606"/>
      <c r="O20" s="1606"/>
      <c r="P20" s="1606"/>
      <c r="Q20" s="1606"/>
      <c r="R20" s="1606"/>
      <c r="S20" s="1606"/>
      <c r="T20" s="1606"/>
      <c r="U20" s="1606"/>
      <c r="V20" s="1606"/>
      <c r="W20" s="1606"/>
      <c r="X20" s="1606"/>
      <c r="Y20" s="1606"/>
      <c r="Z20" s="1606"/>
      <c r="AA20" s="1606"/>
      <c r="AB20" s="1606"/>
      <c r="AC20" s="1606"/>
      <c r="AD20" s="1606"/>
      <c r="AE20" s="724"/>
      <c r="AF20" s="724"/>
      <c r="AG20" s="53"/>
      <c r="AH20" s="724"/>
      <c r="AI20" s="1033"/>
    </row>
    <row r="21" spans="1:35" ht="18.75" customHeight="1" x14ac:dyDescent="0.4">
      <c r="A21" s="1630" t="s">
        <v>923</v>
      </c>
      <c r="B21" s="1631"/>
      <c r="C21" s="1631"/>
      <c r="D21" s="1632"/>
      <c r="E21" s="991"/>
      <c r="F21" s="991"/>
      <c r="G21" s="991"/>
      <c r="H21" s="991"/>
      <c r="I21" s="991"/>
      <c r="J21" s="1606"/>
      <c r="K21" s="1606"/>
      <c r="L21" s="1606"/>
      <c r="M21" s="1606"/>
      <c r="N21" s="1606"/>
      <c r="O21" s="1606"/>
      <c r="P21" s="1606"/>
      <c r="Q21" s="1606"/>
      <c r="R21" s="1606"/>
      <c r="S21" s="1606"/>
      <c r="T21" s="1606"/>
      <c r="U21" s="1606"/>
      <c r="V21" s="1606"/>
      <c r="W21" s="1606"/>
      <c r="X21" s="1606"/>
      <c r="Y21" s="1606"/>
      <c r="Z21" s="1606"/>
      <c r="AA21" s="1606"/>
      <c r="AB21" s="1606"/>
      <c r="AC21" s="1606"/>
      <c r="AD21" s="1606"/>
      <c r="AE21" s="723"/>
      <c r="AF21" s="723" t="s">
        <v>23</v>
      </c>
      <c r="AG21" s="50"/>
      <c r="AH21" s="723"/>
      <c r="AI21" s="1029" t="s">
        <v>16</v>
      </c>
    </row>
    <row r="22" spans="1:35" ht="18.75" customHeight="1" x14ac:dyDescent="0.4">
      <c r="A22" s="1633"/>
      <c r="B22" s="1634"/>
      <c r="C22" s="1634"/>
      <c r="D22" s="1635"/>
      <c r="E22" s="991"/>
      <c r="F22" s="991"/>
      <c r="G22" s="991"/>
      <c r="H22" s="991"/>
      <c r="I22" s="991"/>
      <c r="J22" s="1606"/>
      <c r="K22" s="1606"/>
      <c r="L22" s="1606"/>
      <c r="M22" s="1606"/>
      <c r="N22" s="1606"/>
      <c r="O22" s="1606"/>
      <c r="P22" s="1606"/>
      <c r="Q22" s="1606"/>
      <c r="R22" s="1606"/>
      <c r="S22" s="1606"/>
      <c r="T22" s="1606"/>
      <c r="U22" s="1606"/>
      <c r="V22" s="1606"/>
      <c r="W22" s="1606"/>
      <c r="X22" s="1606"/>
      <c r="Y22" s="1606"/>
      <c r="Z22" s="1606"/>
      <c r="AA22" s="1606"/>
      <c r="AB22" s="1606"/>
      <c r="AC22" s="1606"/>
      <c r="AD22" s="1606"/>
      <c r="AE22" s="724"/>
      <c r="AF22" s="724"/>
      <c r="AG22" s="53"/>
      <c r="AH22" s="724"/>
      <c r="AI22" s="1033"/>
    </row>
    <row r="23" spans="1:35" ht="18.75" customHeight="1" x14ac:dyDescent="0.4">
      <c r="A23" s="1633"/>
      <c r="B23" s="1634"/>
      <c r="C23" s="1634"/>
      <c r="D23" s="1635"/>
      <c r="E23" s="991"/>
      <c r="F23" s="991"/>
      <c r="G23" s="991"/>
      <c r="H23" s="991"/>
      <c r="I23" s="991"/>
      <c r="J23" s="1606"/>
      <c r="K23" s="1606"/>
      <c r="L23" s="1606"/>
      <c r="M23" s="1606"/>
      <c r="N23" s="1606"/>
      <c r="O23" s="1606"/>
      <c r="P23" s="1606"/>
      <c r="Q23" s="1606"/>
      <c r="R23" s="1606"/>
      <c r="S23" s="1606"/>
      <c r="T23" s="1606"/>
      <c r="U23" s="1606"/>
      <c r="V23" s="1606"/>
      <c r="W23" s="1606"/>
      <c r="X23" s="1606"/>
      <c r="Y23" s="1606"/>
      <c r="Z23" s="1606"/>
      <c r="AA23" s="1606"/>
      <c r="AB23" s="1606"/>
      <c r="AC23" s="1606"/>
      <c r="AD23" s="1606"/>
      <c r="AE23" s="723"/>
      <c r="AF23" s="723" t="s">
        <v>23</v>
      </c>
      <c r="AG23" s="50"/>
      <c r="AH23" s="723"/>
      <c r="AI23" s="1029" t="s">
        <v>16</v>
      </c>
    </row>
    <row r="24" spans="1:35" ht="18.75" customHeight="1" x14ac:dyDescent="0.4">
      <c r="A24" s="1633"/>
      <c r="B24" s="1634"/>
      <c r="C24" s="1634"/>
      <c r="D24" s="1635"/>
      <c r="E24" s="991"/>
      <c r="F24" s="991"/>
      <c r="G24" s="991"/>
      <c r="H24" s="991"/>
      <c r="I24" s="991"/>
      <c r="J24" s="1606"/>
      <c r="K24" s="1606"/>
      <c r="L24" s="1606"/>
      <c r="M24" s="1606"/>
      <c r="N24" s="1606"/>
      <c r="O24" s="1606"/>
      <c r="P24" s="1606"/>
      <c r="Q24" s="1606"/>
      <c r="R24" s="1606"/>
      <c r="S24" s="1606"/>
      <c r="T24" s="1606"/>
      <c r="U24" s="1606"/>
      <c r="V24" s="1606"/>
      <c r="W24" s="1606"/>
      <c r="X24" s="1606"/>
      <c r="Y24" s="1606"/>
      <c r="Z24" s="1606"/>
      <c r="AA24" s="1606"/>
      <c r="AB24" s="1606"/>
      <c r="AC24" s="1606"/>
      <c r="AD24" s="1606"/>
      <c r="AE24" s="724"/>
      <c r="AF24" s="724"/>
      <c r="AG24" s="53"/>
      <c r="AH24" s="724"/>
      <c r="AI24" s="1033"/>
    </row>
    <row r="25" spans="1:35" ht="18.75" customHeight="1" x14ac:dyDescent="0.4">
      <c r="A25" s="1633"/>
      <c r="B25" s="1634"/>
      <c r="C25" s="1634"/>
      <c r="D25" s="1635"/>
      <c r="E25" s="991"/>
      <c r="F25" s="991"/>
      <c r="G25" s="991"/>
      <c r="H25" s="991"/>
      <c r="I25" s="991"/>
      <c r="J25" s="1606"/>
      <c r="K25" s="1606"/>
      <c r="L25" s="1606"/>
      <c r="M25" s="1606"/>
      <c r="N25" s="1606"/>
      <c r="O25" s="1606"/>
      <c r="P25" s="1606"/>
      <c r="Q25" s="1606"/>
      <c r="R25" s="1606"/>
      <c r="S25" s="1606"/>
      <c r="T25" s="1606"/>
      <c r="U25" s="1606"/>
      <c r="V25" s="1606"/>
      <c r="W25" s="1606"/>
      <c r="X25" s="1606"/>
      <c r="Y25" s="1606"/>
      <c r="Z25" s="1606"/>
      <c r="AA25" s="1606"/>
      <c r="AB25" s="1606"/>
      <c r="AC25" s="1606"/>
      <c r="AD25" s="1606"/>
      <c r="AE25" s="723"/>
      <c r="AF25" s="723" t="s">
        <v>23</v>
      </c>
      <c r="AG25" s="50"/>
      <c r="AH25" s="723"/>
      <c r="AI25" s="1029" t="s">
        <v>16</v>
      </c>
    </row>
    <row r="26" spans="1:35" ht="18.75" customHeight="1" x14ac:dyDescent="0.4">
      <c r="A26" s="1633"/>
      <c r="B26" s="1634"/>
      <c r="C26" s="1634"/>
      <c r="D26" s="1635"/>
      <c r="E26" s="991"/>
      <c r="F26" s="991"/>
      <c r="G26" s="991"/>
      <c r="H26" s="991"/>
      <c r="I26" s="991"/>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724"/>
      <c r="AF26" s="724"/>
      <c r="AG26" s="53"/>
      <c r="AH26" s="724"/>
      <c r="AI26" s="1033"/>
    </row>
    <row r="27" spans="1:35" ht="18.75" customHeight="1" x14ac:dyDescent="0.4">
      <c r="A27" s="1633"/>
      <c r="B27" s="1634"/>
      <c r="C27" s="1634"/>
      <c r="D27" s="1635"/>
      <c r="E27" s="991"/>
      <c r="F27" s="991"/>
      <c r="G27" s="991"/>
      <c r="H27" s="991"/>
      <c r="I27" s="991"/>
      <c r="J27" s="1606"/>
      <c r="K27" s="1606"/>
      <c r="L27" s="1606"/>
      <c r="M27" s="1606"/>
      <c r="N27" s="1606"/>
      <c r="O27" s="1606"/>
      <c r="P27" s="1606"/>
      <c r="Q27" s="1606"/>
      <c r="R27" s="1606"/>
      <c r="S27" s="1606"/>
      <c r="T27" s="1606"/>
      <c r="U27" s="1606"/>
      <c r="V27" s="1606"/>
      <c r="W27" s="1606"/>
      <c r="X27" s="1606"/>
      <c r="Y27" s="1606"/>
      <c r="Z27" s="1606"/>
      <c r="AA27" s="1606"/>
      <c r="AB27" s="1606"/>
      <c r="AC27" s="1606"/>
      <c r="AD27" s="1606"/>
      <c r="AE27" s="723"/>
      <c r="AF27" s="723" t="s">
        <v>23</v>
      </c>
      <c r="AG27" s="50"/>
      <c r="AH27" s="723"/>
      <c r="AI27" s="1029" t="s">
        <v>16</v>
      </c>
    </row>
    <row r="28" spans="1:35" ht="18.75" customHeight="1" x14ac:dyDescent="0.4">
      <c r="A28" s="1636"/>
      <c r="B28" s="1637"/>
      <c r="C28" s="1637"/>
      <c r="D28" s="1638"/>
      <c r="E28" s="991"/>
      <c r="F28" s="991"/>
      <c r="G28" s="991"/>
      <c r="H28" s="991"/>
      <c r="I28" s="991"/>
      <c r="J28" s="1606"/>
      <c r="K28" s="1606"/>
      <c r="L28" s="1606"/>
      <c r="M28" s="1606"/>
      <c r="N28" s="1606"/>
      <c r="O28" s="1606"/>
      <c r="P28" s="1606"/>
      <c r="Q28" s="1606"/>
      <c r="R28" s="1606"/>
      <c r="S28" s="1606"/>
      <c r="T28" s="1606"/>
      <c r="U28" s="1606"/>
      <c r="V28" s="1606"/>
      <c r="W28" s="1606"/>
      <c r="X28" s="1606"/>
      <c r="Y28" s="1606"/>
      <c r="Z28" s="1606"/>
      <c r="AA28" s="1606"/>
      <c r="AB28" s="1606"/>
      <c r="AC28" s="1606"/>
      <c r="AD28" s="1606"/>
      <c r="AE28" s="724"/>
      <c r="AF28" s="724"/>
      <c r="AG28" s="53"/>
      <c r="AH28" s="724"/>
      <c r="AI28" s="1033"/>
    </row>
    <row r="29" spans="1:35" ht="18.75" customHeight="1" x14ac:dyDescent="0.4">
      <c r="A29" s="1609" t="s">
        <v>316</v>
      </c>
      <c r="B29" s="1610"/>
      <c r="C29" s="1610"/>
      <c r="D29" s="1611"/>
      <c r="E29" s="991"/>
      <c r="F29" s="991"/>
      <c r="G29" s="991"/>
      <c r="H29" s="991"/>
      <c r="I29" s="991"/>
      <c r="J29" s="1606"/>
      <c r="K29" s="1606"/>
      <c r="L29" s="1606"/>
      <c r="M29" s="1606"/>
      <c r="N29" s="1606"/>
      <c r="O29" s="1606"/>
      <c r="P29" s="1606"/>
      <c r="Q29" s="1606"/>
      <c r="R29" s="1606"/>
      <c r="S29" s="1606"/>
      <c r="T29" s="1606"/>
      <c r="U29" s="1606"/>
      <c r="V29" s="1606"/>
      <c r="W29" s="1606"/>
      <c r="X29" s="1606"/>
      <c r="Y29" s="1606"/>
      <c r="Z29" s="1606"/>
      <c r="AA29" s="1606"/>
      <c r="AB29" s="1606"/>
      <c r="AC29" s="1606"/>
      <c r="AD29" s="1606"/>
      <c r="AE29" s="723"/>
      <c r="AF29" s="723" t="s">
        <v>23</v>
      </c>
      <c r="AG29" s="50"/>
      <c r="AH29" s="723"/>
      <c r="AI29" s="1029" t="s">
        <v>16</v>
      </c>
    </row>
    <row r="30" spans="1:35" ht="18.75" customHeight="1" x14ac:dyDescent="0.4">
      <c r="A30" s="1612"/>
      <c r="B30" s="1613"/>
      <c r="C30" s="1613"/>
      <c r="D30" s="1614"/>
      <c r="E30" s="991"/>
      <c r="F30" s="991"/>
      <c r="G30" s="991"/>
      <c r="H30" s="991"/>
      <c r="I30" s="991"/>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724"/>
      <c r="AF30" s="724"/>
      <c r="AG30" s="53"/>
      <c r="AH30" s="724"/>
      <c r="AI30" s="1033"/>
    </row>
    <row r="31" spans="1:35" ht="18.75" customHeight="1" x14ac:dyDescent="0.4">
      <c r="A31" s="1612"/>
      <c r="B31" s="1613"/>
      <c r="C31" s="1613"/>
      <c r="D31" s="1614"/>
      <c r="E31" s="991"/>
      <c r="F31" s="991"/>
      <c r="G31" s="991"/>
      <c r="H31" s="991"/>
      <c r="I31" s="991"/>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723"/>
      <c r="AF31" s="723" t="s">
        <v>23</v>
      </c>
      <c r="AG31" s="50"/>
      <c r="AH31" s="723"/>
      <c r="AI31" s="1029" t="s">
        <v>16</v>
      </c>
    </row>
    <row r="32" spans="1:35" ht="18.75" customHeight="1" x14ac:dyDescent="0.4">
      <c r="A32" s="1612"/>
      <c r="B32" s="1613"/>
      <c r="C32" s="1613"/>
      <c r="D32" s="1614"/>
      <c r="E32" s="991"/>
      <c r="F32" s="991"/>
      <c r="G32" s="991"/>
      <c r="H32" s="991"/>
      <c r="I32" s="991"/>
      <c r="J32" s="1606"/>
      <c r="K32" s="1606"/>
      <c r="L32" s="1606"/>
      <c r="M32" s="1606"/>
      <c r="N32" s="1606"/>
      <c r="O32" s="1606"/>
      <c r="P32" s="1606"/>
      <c r="Q32" s="1606"/>
      <c r="R32" s="1606"/>
      <c r="S32" s="1606"/>
      <c r="T32" s="1606"/>
      <c r="U32" s="1606"/>
      <c r="V32" s="1606"/>
      <c r="W32" s="1606"/>
      <c r="X32" s="1606"/>
      <c r="Y32" s="1606"/>
      <c r="Z32" s="1606"/>
      <c r="AA32" s="1606"/>
      <c r="AB32" s="1606"/>
      <c r="AC32" s="1606"/>
      <c r="AD32" s="1606"/>
      <c r="AE32" s="724"/>
      <c r="AF32" s="724"/>
      <c r="AG32" s="53"/>
      <c r="AH32" s="724"/>
      <c r="AI32" s="1033"/>
    </row>
    <row r="33" spans="1:64" s="7" customFormat="1" ht="18.75" customHeight="1" x14ac:dyDescent="0.4">
      <c r="A33" s="1612"/>
      <c r="B33" s="1613"/>
      <c r="C33" s="1613"/>
      <c r="D33" s="1614"/>
      <c r="E33" s="991"/>
      <c r="F33" s="991"/>
      <c r="G33" s="991"/>
      <c r="H33" s="991"/>
      <c r="I33" s="991"/>
      <c r="J33" s="1606"/>
      <c r="K33" s="1606"/>
      <c r="L33" s="1606"/>
      <c r="M33" s="1606"/>
      <c r="N33" s="1606"/>
      <c r="O33" s="1606"/>
      <c r="P33" s="1606"/>
      <c r="Q33" s="1606"/>
      <c r="R33" s="1606"/>
      <c r="S33" s="1606"/>
      <c r="T33" s="1606"/>
      <c r="U33" s="1606"/>
      <c r="V33" s="1606"/>
      <c r="W33" s="1606"/>
      <c r="X33" s="1606"/>
      <c r="Y33" s="1606"/>
      <c r="Z33" s="1606"/>
      <c r="AA33" s="1606"/>
      <c r="AB33" s="1606"/>
      <c r="AC33" s="1606"/>
      <c r="AD33" s="1606"/>
      <c r="AE33" s="723"/>
      <c r="AF33" s="723" t="s">
        <v>23</v>
      </c>
      <c r="AG33" s="511"/>
      <c r="AH33" s="723"/>
      <c r="AI33" s="1029" t="s">
        <v>16</v>
      </c>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row>
    <row r="34" spans="1:64" s="7" customFormat="1" ht="18.75" customHeight="1" x14ac:dyDescent="0.4">
      <c r="A34" s="1612"/>
      <c r="B34" s="1613"/>
      <c r="C34" s="1613"/>
      <c r="D34" s="1614"/>
      <c r="E34" s="991"/>
      <c r="F34" s="991"/>
      <c r="G34" s="991"/>
      <c r="H34" s="991"/>
      <c r="I34" s="991"/>
      <c r="J34" s="1606"/>
      <c r="K34" s="1606"/>
      <c r="L34" s="1606"/>
      <c r="M34" s="1606"/>
      <c r="N34" s="1606"/>
      <c r="O34" s="1606"/>
      <c r="P34" s="1606"/>
      <c r="Q34" s="1606"/>
      <c r="R34" s="1606"/>
      <c r="S34" s="1606"/>
      <c r="T34" s="1606"/>
      <c r="U34" s="1606"/>
      <c r="V34" s="1606"/>
      <c r="W34" s="1606"/>
      <c r="X34" s="1606"/>
      <c r="Y34" s="1606"/>
      <c r="Z34" s="1606"/>
      <c r="AA34" s="1606"/>
      <c r="AB34" s="1606"/>
      <c r="AC34" s="1606"/>
      <c r="AD34" s="1606"/>
      <c r="AE34" s="724"/>
      <c r="AF34" s="724"/>
      <c r="AG34" s="53"/>
      <c r="AH34" s="724"/>
      <c r="AI34" s="1033"/>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row>
    <row r="35" spans="1:64" s="7" customFormat="1" ht="18.75" customHeight="1" x14ac:dyDescent="0.4">
      <c r="A35" s="1612"/>
      <c r="B35" s="1613"/>
      <c r="C35" s="1613"/>
      <c r="D35" s="1614"/>
      <c r="E35" s="991"/>
      <c r="F35" s="991"/>
      <c r="G35" s="991"/>
      <c r="H35" s="991"/>
      <c r="I35" s="991"/>
      <c r="J35" s="1606"/>
      <c r="K35" s="1606"/>
      <c r="L35" s="1606"/>
      <c r="M35" s="1606"/>
      <c r="N35" s="1606"/>
      <c r="O35" s="1606"/>
      <c r="P35" s="1606"/>
      <c r="Q35" s="1606"/>
      <c r="R35" s="1606"/>
      <c r="S35" s="1606"/>
      <c r="T35" s="1606"/>
      <c r="U35" s="1606"/>
      <c r="V35" s="1606"/>
      <c r="W35" s="1606"/>
      <c r="X35" s="1606"/>
      <c r="Y35" s="1606"/>
      <c r="Z35" s="1606"/>
      <c r="AA35" s="1606"/>
      <c r="AB35" s="1606"/>
      <c r="AC35" s="1606"/>
      <c r="AD35" s="1606"/>
      <c r="AE35" s="723"/>
      <c r="AF35" s="723" t="s">
        <v>23</v>
      </c>
      <c r="AG35" s="511"/>
      <c r="AH35" s="723"/>
      <c r="AI35" s="1029" t="s">
        <v>16</v>
      </c>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row>
    <row r="36" spans="1:64" s="7" customFormat="1" ht="18.75" customHeight="1" x14ac:dyDescent="0.4">
      <c r="A36" s="1615"/>
      <c r="B36" s="1616"/>
      <c r="C36" s="1616"/>
      <c r="D36" s="1617"/>
      <c r="E36" s="991"/>
      <c r="F36" s="991"/>
      <c r="G36" s="991"/>
      <c r="H36" s="991"/>
      <c r="I36" s="991"/>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724"/>
      <c r="AF36" s="724"/>
      <c r="AG36" s="53"/>
      <c r="AH36" s="724"/>
      <c r="AI36" s="1033"/>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row>
    <row r="37" spans="1:64" ht="18.75" customHeight="1" x14ac:dyDescent="0.4">
      <c r="A37" s="1609" t="s">
        <v>317</v>
      </c>
      <c r="B37" s="1610"/>
      <c r="C37" s="1610"/>
      <c r="D37" s="1611"/>
      <c r="E37" s="991"/>
      <c r="F37" s="991"/>
      <c r="G37" s="991"/>
      <c r="H37" s="991"/>
      <c r="I37" s="991"/>
      <c r="J37" s="1606"/>
      <c r="K37" s="1606"/>
      <c r="L37" s="1606"/>
      <c r="M37" s="1606"/>
      <c r="N37" s="1606"/>
      <c r="O37" s="1606"/>
      <c r="P37" s="1606"/>
      <c r="Q37" s="1606"/>
      <c r="R37" s="1606"/>
      <c r="S37" s="1606"/>
      <c r="T37" s="1606"/>
      <c r="U37" s="1606"/>
      <c r="V37" s="1606"/>
      <c r="W37" s="1606"/>
      <c r="X37" s="1606"/>
      <c r="Y37" s="1606"/>
      <c r="Z37" s="1606"/>
      <c r="AA37" s="1606"/>
      <c r="AB37" s="1606"/>
      <c r="AC37" s="1606"/>
      <c r="AD37" s="1606"/>
      <c r="AE37" s="723"/>
      <c r="AF37" s="723" t="s">
        <v>23</v>
      </c>
      <c r="AG37" s="50"/>
      <c r="AH37" s="723"/>
      <c r="AI37" s="1029" t="s">
        <v>16</v>
      </c>
    </row>
    <row r="38" spans="1:64" ht="18.75" customHeight="1" x14ac:dyDescent="0.4">
      <c r="A38" s="1612"/>
      <c r="B38" s="1613"/>
      <c r="C38" s="1613"/>
      <c r="D38" s="1614"/>
      <c r="E38" s="991"/>
      <c r="F38" s="991"/>
      <c r="G38" s="991"/>
      <c r="H38" s="991"/>
      <c r="I38" s="991"/>
      <c r="J38" s="1606"/>
      <c r="K38" s="1606"/>
      <c r="L38" s="1606"/>
      <c r="M38" s="1606"/>
      <c r="N38" s="1606"/>
      <c r="O38" s="1606"/>
      <c r="P38" s="1606"/>
      <c r="Q38" s="1606"/>
      <c r="R38" s="1606"/>
      <c r="S38" s="1606"/>
      <c r="T38" s="1606"/>
      <c r="U38" s="1606"/>
      <c r="V38" s="1606"/>
      <c r="W38" s="1606"/>
      <c r="X38" s="1606"/>
      <c r="Y38" s="1606"/>
      <c r="Z38" s="1606"/>
      <c r="AA38" s="1606"/>
      <c r="AB38" s="1606"/>
      <c r="AC38" s="1606"/>
      <c r="AD38" s="1606"/>
      <c r="AE38" s="724"/>
      <c r="AF38" s="724"/>
      <c r="AG38" s="53"/>
      <c r="AH38" s="724"/>
      <c r="AI38" s="1033"/>
    </row>
    <row r="39" spans="1:64" ht="18.75" customHeight="1" x14ac:dyDescent="0.4">
      <c r="A39" s="1612"/>
      <c r="B39" s="1613"/>
      <c r="C39" s="1613"/>
      <c r="D39" s="1614"/>
      <c r="E39" s="991"/>
      <c r="F39" s="991"/>
      <c r="G39" s="991"/>
      <c r="H39" s="991"/>
      <c r="I39" s="991"/>
      <c r="J39" s="1606"/>
      <c r="K39" s="1606"/>
      <c r="L39" s="1606"/>
      <c r="M39" s="1606"/>
      <c r="N39" s="1606"/>
      <c r="O39" s="1606"/>
      <c r="P39" s="1606"/>
      <c r="Q39" s="1606"/>
      <c r="R39" s="1606"/>
      <c r="S39" s="1606"/>
      <c r="T39" s="1606"/>
      <c r="U39" s="1606"/>
      <c r="V39" s="1606"/>
      <c r="W39" s="1606"/>
      <c r="X39" s="1606"/>
      <c r="Y39" s="1606"/>
      <c r="Z39" s="1606"/>
      <c r="AA39" s="1606"/>
      <c r="AB39" s="1606"/>
      <c r="AC39" s="1606"/>
      <c r="AD39" s="1606"/>
      <c r="AE39" s="723"/>
      <c r="AF39" s="723" t="s">
        <v>23</v>
      </c>
      <c r="AG39" s="50"/>
      <c r="AH39" s="723"/>
      <c r="AI39" s="1029" t="s">
        <v>16</v>
      </c>
    </row>
    <row r="40" spans="1:64" ht="18.75" customHeight="1" x14ac:dyDescent="0.4">
      <c r="A40" s="1612"/>
      <c r="B40" s="1613"/>
      <c r="C40" s="1613"/>
      <c r="D40" s="1614"/>
      <c r="E40" s="991"/>
      <c r="F40" s="991"/>
      <c r="G40" s="991"/>
      <c r="H40" s="991"/>
      <c r="I40" s="991"/>
      <c r="J40" s="1606"/>
      <c r="K40" s="1606"/>
      <c r="L40" s="1606"/>
      <c r="M40" s="1606"/>
      <c r="N40" s="1606"/>
      <c r="O40" s="1606"/>
      <c r="P40" s="1606"/>
      <c r="Q40" s="1606"/>
      <c r="R40" s="1606"/>
      <c r="S40" s="1606"/>
      <c r="T40" s="1606"/>
      <c r="U40" s="1606"/>
      <c r="V40" s="1606"/>
      <c r="W40" s="1606"/>
      <c r="X40" s="1606"/>
      <c r="Y40" s="1606"/>
      <c r="Z40" s="1606"/>
      <c r="AA40" s="1606"/>
      <c r="AB40" s="1606"/>
      <c r="AC40" s="1606"/>
      <c r="AD40" s="1606"/>
      <c r="AE40" s="724"/>
      <c r="AF40" s="724"/>
      <c r="AG40" s="53"/>
      <c r="AH40" s="724"/>
      <c r="AI40" s="1033"/>
    </row>
    <row r="41" spans="1:64" ht="18.75" customHeight="1" x14ac:dyDescent="0.4">
      <c r="A41" s="1612"/>
      <c r="B41" s="1613"/>
      <c r="C41" s="1613"/>
      <c r="D41" s="1614"/>
      <c r="E41" s="991"/>
      <c r="F41" s="991"/>
      <c r="G41" s="991"/>
      <c r="H41" s="991"/>
      <c r="I41" s="991"/>
      <c r="J41" s="1606"/>
      <c r="K41" s="1606"/>
      <c r="L41" s="1606"/>
      <c r="M41" s="1606"/>
      <c r="N41" s="1606"/>
      <c r="O41" s="1606"/>
      <c r="P41" s="1606"/>
      <c r="Q41" s="1606"/>
      <c r="R41" s="1606"/>
      <c r="S41" s="1606"/>
      <c r="T41" s="1606"/>
      <c r="U41" s="1606"/>
      <c r="V41" s="1606"/>
      <c r="W41" s="1606"/>
      <c r="X41" s="1606"/>
      <c r="Y41" s="1606"/>
      <c r="Z41" s="1606"/>
      <c r="AA41" s="1606"/>
      <c r="AB41" s="1606"/>
      <c r="AC41" s="1606"/>
      <c r="AD41" s="1606"/>
      <c r="AE41" s="723"/>
      <c r="AF41" s="723" t="s">
        <v>23</v>
      </c>
      <c r="AG41" s="50"/>
      <c r="AH41" s="723"/>
      <c r="AI41" s="1029" t="s">
        <v>16</v>
      </c>
    </row>
    <row r="42" spans="1:64" ht="18.75" customHeight="1" x14ac:dyDescent="0.4">
      <c r="A42" s="1612"/>
      <c r="B42" s="1613"/>
      <c r="C42" s="1613"/>
      <c r="D42" s="1614"/>
      <c r="E42" s="991"/>
      <c r="F42" s="991"/>
      <c r="G42" s="991"/>
      <c r="H42" s="991"/>
      <c r="I42" s="991"/>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724"/>
      <c r="AF42" s="724"/>
      <c r="AG42" s="53"/>
      <c r="AH42" s="724"/>
      <c r="AI42" s="1033"/>
    </row>
    <row r="43" spans="1:64" ht="18.75" customHeight="1" x14ac:dyDescent="0.4">
      <c r="A43" s="1612"/>
      <c r="B43" s="1613"/>
      <c r="C43" s="1613"/>
      <c r="D43" s="1614"/>
      <c r="E43" s="991"/>
      <c r="F43" s="991"/>
      <c r="G43" s="991"/>
      <c r="H43" s="991"/>
      <c r="I43" s="991"/>
      <c r="J43" s="1606"/>
      <c r="K43" s="1606"/>
      <c r="L43" s="1606"/>
      <c r="M43" s="1606"/>
      <c r="N43" s="1606"/>
      <c r="O43" s="1606"/>
      <c r="P43" s="1606"/>
      <c r="Q43" s="1606"/>
      <c r="R43" s="1606"/>
      <c r="S43" s="1606"/>
      <c r="T43" s="1606"/>
      <c r="U43" s="1606"/>
      <c r="V43" s="1606"/>
      <c r="W43" s="1606"/>
      <c r="X43" s="1606"/>
      <c r="Y43" s="1606"/>
      <c r="Z43" s="1606"/>
      <c r="AA43" s="1606"/>
      <c r="AB43" s="1606"/>
      <c r="AC43" s="1606"/>
      <c r="AD43" s="1606"/>
      <c r="AE43" s="723"/>
      <c r="AF43" s="723" t="s">
        <v>23</v>
      </c>
      <c r="AG43" s="50"/>
      <c r="AH43" s="723"/>
      <c r="AI43" s="1029" t="s">
        <v>16</v>
      </c>
    </row>
    <row r="44" spans="1:64" ht="18.75" customHeight="1" thickBot="1" x14ac:dyDescent="0.45">
      <c r="A44" s="1627"/>
      <c r="B44" s="1628"/>
      <c r="C44" s="1628"/>
      <c r="D44" s="1629"/>
      <c r="E44" s="1642"/>
      <c r="F44" s="1642"/>
      <c r="G44" s="1642"/>
      <c r="H44" s="1642"/>
      <c r="I44" s="1642"/>
      <c r="J44" s="1643"/>
      <c r="K44" s="1643"/>
      <c r="L44" s="1643"/>
      <c r="M44" s="1643"/>
      <c r="N44" s="1643"/>
      <c r="O44" s="1643"/>
      <c r="P44" s="1643"/>
      <c r="Q44" s="1643"/>
      <c r="R44" s="1643"/>
      <c r="S44" s="1643"/>
      <c r="T44" s="1643"/>
      <c r="U44" s="1643"/>
      <c r="V44" s="1643"/>
      <c r="W44" s="1643"/>
      <c r="X44" s="1643"/>
      <c r="Y44" s="1643"/>
      <c r="Z44" s="1643"/>
      <c r="AA44" s="1643"/>
      <c r="AB44" s="1643"/>
      <c r="AC44" s="1643"/>
      <c r="AD44" s="1643"/>
      <c r="AE44" s="729"/>
      <c r="AF44" s="729"/>
      <c r="AG44" s="59"/>
      <c r="AH44" s="729"/>
      <c r="AI44" s="1030"/>
    </row>
    <row r="45" spans="1:64" ht="18.75" customHeight="1" x14ac:dyDescent="0.4">
      <c r="A45" s="106" t="s">
        <v>13</v>
      </c>
      <c r="B45" s="560" t="s">
        <v>962</v>
      </c>
    </row>
    <row r="46" spans="1:64" ht="18.75" customHeight="1" x14ac:dyDescent="0.4">
      <c r="A46" s="39"/>
      <c r="B46" s="39" t="s">
        <v>318</v>
      </c>
    </row>
    <row r="47" spans="1:64" ht="18.75" customHeight="1" x14ac:dyDescent="0.4"/>
    <row r="48" spans="1:6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sheetData>
  <sheetProtection selectLockedCells="1"/>
  <mergeCells count="150">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H41:AH42"/>
    <mergeCell ref="S39:AD40"/>
    <mergeCell ref="AE39:AE40"/>
    <mergeCell ref="AF39:AF40"/>
    <mergeCell ref="AH39:AH40"/>
    <mergeCell ref="AI39:AI40"/>
    <mergeCell ref="AI33:AI34"/>
    <mergeCell ref="E35:I36"/>
    <mergeCell ref="J35:R36"/>
    <mergeCell ref="S35:AD36"/>
    <mergeCell ref="AE35:AE36"/>
    <mergeCell ref="AF35:AF36"/>
    <mergeCell ref="AH35:AH36"/>
    <mergeCell ref="AI35:AI36"/>
    <mergeCell ref="E23:I24"/>
    <mergeCell ref="J23:R24"/>
    <mergeCell ref="S23:AD24"/>
    <mergeCell ref="AE23:AE24"/>
    <mergeCell ref="AF23:AF24"/>
    <mergeCell ref="AH23:AH24"/>
    <mergeCell ref="AI23:AI24"/>
    <mergeCell ref="AI25:AI26"/>
    <mergeCell ref="E27:I28"/>
    <mergeCell ref="J27:R28"/>
    <mergeCell ref="S27:AD28"/>
    <mergeCell ref="AE27:AE28"/>
    <mergeCell ref="AF27:AF28"/>
    <mergeCell ref="AH27:AH28"/>
    <mergeCell ref="AI27:AI28"/>
    <mergeCell ref="E25:I26"/>
    <mergeCell ref="J25:R26"/>
    <mergeCell ref="S25:AD26"/>
    <mergeCell ref="AE25:AE26"/>
    <mergeCell ref="AF25:AF26"/>
    <mergeCell ref="AH25:AH26"/>
    <mergeCell ref="AF21:AF22"/>
    <mergeCell ref="AH17:AH18"/>
    <mergeCell ref="AI17:AI18"/>
    <mergeCell ref="E19:I20"/>
    <mergeCell ref="J19:R20"/>
    <mergeCell ref="S19:AD20"/>
    <mergeCell ref="AE19:AE20"/>
    <mergeCell ref="AF19:AF20"/>
    <mergeCell ref="AH19:AH20"/>
    <mergeCell ref="AI19:AI20"/>
    <mergeCell ref="AH21:AH22"/>
    <mergeCell ref="AI21:AI22"/>
    <mergeCell ref="S9:AD10"/>
    <mergeCell ref="AE9:AE10"/>
    <mergeCell ref="AF9:AF10"/>
    <mergeCell ref="AH9:AH10"/>
    <mergeCell ref="AI13:AI14"/>
    <mergeCell ref="E15:I16"/>
    <mergeCell ref="J15:R16"/>
    <mergeCell ref="S15:AD16"/>
    <mergeCell ref="AE15:AE16"/>
    <mergeCell ref="AF15:AF16"/>
    <mergeCell ref="AH15:AH16"/>
    <mergeCell ref="AI15:AI16"/>
    <mergeCell ref="E13:I14"/>
    <mergeCell ref="J13:R14"/>
    <mergeCell ref="S13:AD14"/>
    <mergeCell ref="AE13:AE14"/>
    <mergeCell ref="AF13:AF14"/>
    <mergeCell ref="AH13:AH14"/>
    <mergeCell ref="A3:D4"/>
    <mergeCell ref="E3:I4"/>
    <mergeCell ref="J3:R4"/>
    <mergeCell ref="S3:AD4"/>
    <mergeCell ref="AE3:AI4"/>
    <mergeCell ref="E5:I6"/>
    <mergeCell ref="J5:R6"/>
    <mergeCell ref="S5:AD6"/>
    <mergeCell ref="AE5:AE6"/>
    <mergeCell ref="AF5:AF6"/>
    <mergeCell ref="AH5:AH6"/>
    <mergeCell ref="AI5:AI6"/>
    <mergeCell ref="A5:D12"/>
    <mergeCell ref="AI7:AI8"/>
    <mergeCell ref="AI9:AI10"/>
    <mergeCell ref="E11:I12"/>
    <mergeCell ref="J11:R12"/>
    <mergeCell ref="S11:AD12"/>
    <mergeCell ref="AE11:AE12"/>
    <mergeCell ref="AF11:AF12"/>
    <mergeCell ref="AH11:AH12"/>
    <mergeCell ref="AI11:AI12"/>
    <mergeCell ref="E9:I10"/>
    <mergeCell ref="J9:R10"/>
    <mergeCell ref="A13:D20"/>
    <mergeCell ref="A21:D28"/>
    <mergeCell ref="E33:I34"/>
    <mergeCell ref="J33:R34"/>
    <mergeCell ref="S33:AD34"/>
    <mergeCell ref="AE33:AE34"/>
    <mergeCell ref="AF33:AF34"/>
    <mergeCell ref="AH33:AH34"/>
    <mergeCell ref="E7:I8"/>
    <mergeCell ref="J7:R8"/>
    <mergeCell ref="S7:AD8"/>
    <mergeCell ref="AE7:AE8"/>
    <mergeCell ref="AF7:AF8"/>
    <mergeCell ref="AH7:AH8"/>
    <mergeCell ref="E17:I18"/>
    <mergeCell ref="J17:R18"/>
    <mergeCell ref="S17:AD18"/>
    <mergeCell ref="AE17:AE18"/>
    <mergeCell ref="AF17:AF18"/>
    <mergeCell ref="E21:I22"/>
    <mergeCell ref="J21:R22"/>
    <mergeCell ref="S21:AD22"/>
    <mergeCell ref="AE21:AE22"/>
    <mergeCell ref="AH29:AH30"/>
    <mergeCell ref="AI29:AI30"/>
    <mergeCell ref="E31:I32"/>
    <mergeCell ref="J31:R32"/>
    <mergeCell ref="A37:D44"/>
    <mergeCell ref="A29:D36"/>
    <mergeCell ref="E29:I30"/>
    <mergeCell ref="J29:R30"/>
    <mergeCell ref="S29:AD30"/>
    <mergeCell ref="AE29:AE30"/>
    <mergeCell ref="AF29:AF30"/>
    <mergeCell ref="E37:I38"/>
    <mergeCell ref="J37:R38"/>
    <mergeCell ref="S37:AD38"/>
    <mergeCell ref="AE37:AE38"/>
    <mergeCell ref="AF37:AF38"/>
    <mergeCell ref="S31:AD32"/>
    <mergeCell ref="AE31:AE32"/>
    <mergeCell ref="AF31:AF32"/>
    <mergeCell ref="AH31:AH32"/>
    <mergeCell ref="AI31:AI32"/>
    <mergeCell ref="AH37:AH38"/>
    <mergeCell ref="AI37:AI38"/>
    <mergeCell ref="E39:I40"/>
    <mergeCell ref="J39:R40"/>
  </mergeCells>
  <phoneticPr fontId="4"/>
  <conditionalFormatting sqref="AE5:AE12 AE15:AE18 AH15:AH18 AH21:AH32 AE21:AE32 AE39:AE44 AH39:AH44">
    <cfRule type="expression" dxfId="42" priority="8" stopIfTrue="1">
      <formula>$H$28=TRUE</formula>
    </cfRule>
  </conditionalFormatting>
  <conditionalFormatting sqref="AH5:AH12">
    <cfRule type="expression" dxfId="41" priority="7" stopIfTrue="1">
      <formula>$H$28=TRUE</formula>
    </cfRule>
  </conditionalFormatting>
  <conditionalFormatting sqref="AE13:AE14">
    <cfRule type="expression" dxfId="40" priority="6" stopIfTrue="1">
      <formula>$H$28=TRUE</formula>
    </cfRule>
  </conditionalFormatting>
  <conditionalFormatting sqref="AH13:AH14">
    <cfRule type="expression" dxfId="39" priority="5" stopIfTrue="1">
      <formula>$H$28=TRUE</formula>
    </cfRule>
  </conditionalFormatting>
  <conditionalFormatting sqref="AH19:AH20 AE19:AE20">
    <cfRule type="expression" dxfId="38" priority="4" stopIfTrue="1">
      <formula>$H$28=TRUE</formula>
    </cfRule>
  </conditionalFormatting>
  <conditionalFormatting sqref="AH37:AH38 AE37:AE38">
    <cfRule type="expression" dxfId="37" priority="3" stopIfTrue="1">
      <formula>$H$28=TRUE</formula>
    </cfRule>
  </conditionalFormatting>
  <conditionalFormatting sqref="AE35:AE36 AH35:AH36">
    <cfRule type="expression" dxfId="36" priority="2" stopIfTrue="1">
      <formula>$H$28=TRUE</formula>
    </cfRule>
  </conditionalFormatting>
  <conditionalFormatting sqref="AH33:AH34 AE33:AE34">
    <cfRule type="expression" dxfId="35"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&amp;C12/24&amp;R&amp;F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2" r:id="rId5"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3" r:id="rId6"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4" r:id="rId7"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5" r:id="rId8"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6" r:id="rId9"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665AF-7F9D-4010-BBAF-82D9E570DEE2}">
  <sheetPr>
    <tabColor theme="7" tint="0.79998168889431442"/>
    <pageSetUpPr fitToPage="1"/>
  </sheetPr>
  <dimension ref="A1:CF142"/>
  <sheetViews>
    <sheetView view="pageBreakPreview" zoomScale="63" zoomScaleNormal="75" zoomScaleSheetLayoutView="63" workbookViewId="0">
      <selection activeCell="H1" sqref="H1"/>
    </sheetView>
  </sheetViews>
  <sheetFormatPr defaultColWidth="10.375" defaultRowHeight="15.2" customHeight="1" x14ac:dyDescent="0.4"/>
  <cols>
    <col min="1" max="59" width="4.375" style="71" customWidth="1"/>
    <col min="60" max="16384" width="10.375" style="6"/>
  </cols>
  <sheetData>
    <row r="1" spans="1:83" ht="18.75" customHeight="1" x14ac:dyDescent="0.4">
      <c r="A1" s="152" t="s">
        <v>825</v>
      </c>
      <c r="B1" s="273"/>
      <c r="C1" s="273"/>
    </row>
    <row r="2" spans="1:83" ht="18.75" customHeight="1" thickBot="1" x14ac:dyDescent="0.45">
      <c r="A2" s="89" t="s">
        <v>356</v>
      </c>
      <c r="AH2" s="89" t="str">
        <f>"（４）盆休み等一斉休園の状況（令和"&amp;表紙・鑑!S3-1&amp;"年度）"</f>
        <v>（４）盆休み等一斉休園の状況（令和5年度）</v>
      </c>
    </row>
    <row r="3" spans="1:83" ht="18.75" customHeight="1" x14ac:dyDescent="0.4">
      <c r="A3" s="777" t="s">
        <v>357</v>
      </c>
      <c r="B3" s="778"/>
      <c r="C3" s="778"/>
      <c r="D3" s="778"/>
      <c r="E3" s="778"/>
      <c r="F3" s="778"/>
      <c r="G3" s="778"/>
      <c r="H3" s="778"/>
      <c r="I3" s="778" t="s">
        <v>358</v>
      </c>
      <c r="J3" s="778"/>
      <c r="K3" s="778"/>
      <c r="L3" s="778"/>
      <c r="M3" s="778"/>
      <c r="N3" s="778"/>
      <c r="O3" s="778"/>
      <c r="P3" s="936"/>
      <c r="Q3" s="787" t="s">
        <v>359</v>
      </c>
      <c r="R3" s="778"/>
      <c r="S3" s="778"/>
      <c r="T3" s="778"/>
      <c r="U3" s="778"/>
      <c r="V3" s="778"/>
      <c r="W3" s="778"/>
      <c r="X3" s="778"/>
      <c r="Y3" s="778" t="s">
        <v>358</v>
      </c>
      <c r="Z3" s="778"/>
      <c r="AA3" s="778"/>
      <c r="AB3" s="778"/>
      <c r="AC3" s="778"/>
      <c r="AD3" s="778"/>
      <c r="AE3" s="778"/>
      <c r="AF3" s="939"/>
      <c r="AG3" s="82"/>
      <c r="AH3" s="1179" t="s">
        <v>360</v>
      </c>
      <c r="AI3" s="1180"/>
      <c r="AJ3" s="1180"/>
      <c r="AK3" s="1180"/>
      <c r="AL3" s="1180"/>
      <c r="AM3" s="1180"/>
      <c r="AN3" s="1181"/>
      <c r="AO3" s="1182" t="s">
        <v>361</v>
      </c>
      <c r="AP3" s="1180"/>
      <c r="AQ3" s="1180"/>
      <c r="AR3" s="1180"/>
      <c r="AS3" s="1180"/>
      <c r="AT3" s="1180"/>
      <c r="AU3" s="1180"/>
      <c r="AV3" s="1180"/>
      <c r="AW3" s="1180"/>
      <c r="AX3" s="1180"/>
      <c r="AY3" s="1180"/>
      <c r="AZ3" s="1180"/>
      <c r="BA3" s="1180"/>
      <c r="BB3" s="1180"/>
      <c r="BC3" s="1182" t="s">
        <v>362</v>
      </c>
      <c r="BD3" s="1180"/>
      <c r="BE3" s="1180"/>
      <c r="BF3" s="1694"/>
    </row>
    <row r="4" spans="1:83" ht="18.75" customHeight="1" x14ac:dyDescent="0.4">
      <c r="A4" s="779"/>
      <c r="B4" s="780"/>
      <c r="C4" s="780"/>
      <c r="D4" s="780"/>
      <c r="E4" s="780"/>
      <c r="F4" s="780"/>
      <c r="G4" s="780"/>
      <c r="H4" s="780"/>
      <c r="I4" s="780"/>
      <c r="J4" s="780"/>
      <c r="K4" s="780"/>
      <c r="L4" s="780"/>
      <c r="M4" s="780"/>
      <c r="N4" s="780"/>
      <c r="O4" s="780"/>
      <c r="P4" s="937"/>
      <c r="Q4" s="938"/>
      <c r="R4" s="780"/>
      <c r="S4" s="780"/>
      <c r="T4" s="780"/>
      <c r="U4" s="780"/>
      <c r="V4" s="780"/>
      <c r="W4" s="780"/>
      <c r="X4" s="780"/>
      <c r="Y4" s="780"/>
      <c r="Z4" s="780"/>
      <c r="AA4" s="780"/>
      <c r="AB4" s="780"/>
      <c r="AC4" s="780"/>
      <c r="AD4" s="780"/>
      <c r="AE4" s="780"/>
      <c r="AF4" s="907"/>
      <c r="AG4" s="82"/>
      <c r="AH4" s="812"/>
      <c r="AI4" s="813"/>
      <c r="AJ4" s="813"/>
      <c r="AK4" s="813"/>
      <c r="AL4" s="813"/>
      <c r="AM4" s="813"/>
      <c r="AN4" s="814"/>
      <c r="AO4" s="844"/>
      <c r="AP4" s="813"/>
      <c r="AQ4" s="813"/>
      <c r="AR4" s="813"/>
      <c r="AS4" s="813"/>
      <c r="AT4" s="813"/>
      <c r="AU4" s="813"/>
      <c r="AV4" s="813"/>
      <c r="AW4" s="813"/>
      <c r="AX4" s="813"/>
      <c r="AY4" s="813"/>
      <c r="AZ4" s="813"/>
      <c r="BA4" s="813"/>
      <c r="BB4" s="813"/>
      <c r="BC4" s="844"/>
      <c r="BD4" s="813"/>
      <c r="BE4" s="813"/>
      <c r="BF4" s="845"/>
    </row>
    <row r="5" spans="1:83" ht="18.75" customHeight="1" x14ac:dyDescent="0.4">
      <c r="A5" s="779" t="s">
        <v>363</v>
      </c>
      <c r="B5" s="780"/>
      <c r="C5" s="780"/>
      <c r="D5" s="780"/>
      <c r="E5" s="780"/>
      <c r="F5" s="780"/>
      <c r="G5" s="780"/>
      <c r="H5" s="906"/>
      <c r="I5" s="274"/>
      <c r="J5" s="723"/>
      <c r="K5" s="723" t="s">
        <v>23</v>
      </c>
      <c r="L5" s="275"/>
      <c r="M5" s="275"/>
      <c r="N5" s="723"/>
      <c r="O5" s="723" t="s">
        <v>16</v>
      </c>
      <c r="P5" s="276"/>
      <c r="Q5" s="938" t="s">
        <v>364</v>
      </c>
      <c r="R5" s="780"/>
      <c r="S5" s="780"/>
      <c r="T5" s="780"/>
      <c r="U5" s="780"/>
      <c r="V5" s="780"/>
      <c r="W5" s="780"/>
      <c r="X5" s="780"/>
      <c r="Y5" s="274"/>
      <c r="Z5" s="723"/>
      <c r="AA5" s="723" t="s">
        <v>23</v>
      </c>
      <c r="AB5" s="275"/>
      <c r="AC5" s="275"/>
      <c r="AD5" s="723"/>
      <c r="AE5" s="723" t="s">
        <v>16</v>
      </c>
      <c r="AF5" s="277"/>
      <c r="AG5" s="82"/>
      <c r="AH5" s="1692"/>
      <c r="AI5" s="1661" t="s">
        <v>365</v>
      </c>
      <c r="AJ5" s="1661"/>
      <c r="AK5" s="1661"/>
      <c r="AL5" s="723"/>
      <c r="AM5" s="1661" t="s">
        <v>366</v>
      </c>
      <c r="AN5" s="1662"/>
      <c r="AO5" s="1665"/>
      <c r="AP5" s="1666"/>
      <c r="AQ5" s="1666"/>
      <c r="AR5" s="1666"/>
      <c r="AS5" s="1666"/>
      <c r="AT5" s="1666"/>
      <c r="AU5" s="1666"/>
      <c r="AV5" s="1666"/>
      <c r="AW5" s="1666"/>
      <c r="AX5" s="1666"/>
      <c r="AY5" s="1666"/>
      <c r="AZ5" s="1666"/>
      <c r="BA5" s="1666"/>
      <c r="BB5" s="1667"/>
      <c r="BC5" s="970"/>
      <c r="BD5" s="723" t="s">
        <v>367</v>
      </c>
      <c r="BE5" s="723"/>
      <c r="BF5" s="1029" t="s">
        <v>16</v>
      </c>
    </row>
    <row r="6" spans="1:83" ht="18.75" customHeight="1" x14ac:dyDescent="0.4">
      <c r="A6" s="779"/>
      <c r="B6" s="780"/>
      <c r="C6" s="780"/>
      <c r="D6" s="780"/>
      <c r="E6" s="780"/>
      <c r="F6" s="780"/>
      <c r="G6" s="780"/>
      <c r="H6" s="906"/>
      <c r="I6" s="278"/>
      <c r="J6" s="724"/>
      <c r="K6" s="724"/>
      <c r="L6" s="279"/>
      <c r="M6" s="279"/>
      <c r="N6" s="724"/>
      <c r="O6" s="724"/>
      <c r="P6" s="280"/>
      <c r="Q6" s="938"/>
      <c r="R6" s="780"/>
      <c r="S6" s="780"/>
      <c r="T6" s="780"/>
      <c r="U6" s="780"/>
      <c r="V6" s="780"/>
      <c r="W6" s="780"/>
      <c r="X6" s="780"/>
      <c r="Y6" s="278"/>
      <c r="Z6" s="724"/>
      <c r="AA6" s="724"/>
      <c r="AB6" s="279"/>
      <c r="AC6" s="279"/>
      <c r="AD6" s="724"/>
      <c r="AE6" s="724"/>
      <c r="AF6" s="281"/>
      <c r="AG6" s="82"/>
      <c r="AH6" s="1693"/>
      <c r="AI6" s="1671"/>
      <c r="AJ6" s="1671"/>
      <c r="AK6" s="1671"/>
      <c r="AL6" s="724"/>
      <c r="AM6" s="1671"/>
      <c r="AN6" s="1672"/>
      <c r="AO6" s="1673"/>
      <c r="AP6" s="1674"/>
      <c r="AQ6" s="1674"/>
      <c r="AR6" s="1674"/>
      <c r="AS6" s="1674"/>
      <c r="AT6" s="1674"/>
      <c r="AU6" s="1674"/>
      <c r="AV6" s="1674"/>
      <c r="AW6" s="1674"/>
      <c r="AX6" s="1674"/>
      <c r="AY6" s="1674"/>
      <c r="AZ6" s="1674"/>
      <c r="BA6" s="1674"/>
      <c r="BB6" s="1675"/>
      <c r="BC6" s="766"/>
      <c r="BD6" s="724"/>
      <c r="BE6" s="724"/>
      <c r="BF6" s="1033"/>
    </row>
    <row r="7" spans="1:83" ht="18.75" customHeight="1" x14ac:dyDescent="0.4">
      <c r="A7" s="779" t="s">
        <v>368</v>
      </c>
      <c r="B7" s="780"/>
      <c r="C7" s="780"/>
      <c r="D7" s="780"/>
      <c r="E7" s="780"/>
      <c r="F7" s="780"/>
      <c r="G7" s="780"/>
      <c r="H7" s="780"/>
      <c r="I7" s="274"/>
      <c r="J7" s="723"/>
      <c r="K7" s="723" t="s">
        <v>23</v>
      </c>
      <c r="L7" s="275"/>
      <c r="M7" s="275"/>
      <c r="N7" s="723"/>
      <c r="O7" s="723" t="s">
        <v>16</v>
      </c>
      <c r="P7" s="276"/>
      <c r="Q7" s="807" t="s">
        <v>369</v>
      </c>
      <c r="R7" s="807"/>
      <c r="S7" s="807"/>
      <c r="T7" s="807"/>
      <c r="U7" s="807"/>
      <c r="V7" s="807"/>
      <c r="W7" s="807"/>
      <c r="X7" s="807"/>
      <c r="Y7" s="282"/>
      <c r="Z7" s="723"/>
      <c r="AA7" s="1661" t="s">
        <v>370</v>
      </c>
      <c r="AB7" s="1661"/>
      <c r="AC7" s="723"/>
      <c r="AD7" s="1661" t="s">
        <v>371</v>
      </c>
      <c r="AE7" s="1661"/>
      <c r="AF7" s="283"/>
      <c r="AG7" s="284"/>
      <c r="AH7" s="1692"/>
      <c r="AI7" s="1661" t="s">
        <v>365</v>
      </c>
      <c r="AJ7" s="1661"/>
      <c r="AK7" s="1661"/>
      <c r="AL7" s="723"/>
      <c r="AM7" s="1661" t="s">
        <v>366</v>
      </c>
      <c r="AN7" s="1662"/>
      <c r="AO7" s="1665"/>
      <c r="AP7" s="1666"/>
      <c r="AQ7" s="1666"/>
      <c r="AR7" s="1666"/>
      <c r="AS7" s="1666"/>
      <c r="AT7" s="1666"/>
      <c r="AU7" s="1666"/>
      <c r="AV7" s="1666"/>
      <c r="AW7" s="1666"/>
      <c r="AX7" s="1666"/>
      <c r="AY7" s="1666"/>
      <c r="AZ7" s="1666"/>
      <c r="BA7" s="1666"/>
      <c r="BB7" s="1667"/>
      <c r="BC7" s="970"/>
      <c r="BD7" s="723" t="s">
        <v>367</v>
      </c>
      <c r="BE7" s="723"/>
      <c r="BF7" s="1029" t="s">
        <v>16</v>
      </c>
      <c r="BY7" s="533"/>
    </row>
    <row r="8" spans="1:83" ht="18.75" customHeight="1" x14ac:dyDescent="0.4">
      <c r="A8" s="779"/>
      <c r="B8" s="780"/>
      <c r="C8" s="780"/>
      <c r="D8" s="780"/>
      <c r="E8" s="780"/>
      <c r="F8" s="780"/>
      <c r="G8" s="780"/>
      <c r="H8" s="780"/>
      <c r="I8" s="278"/>
      <c r="J8" s="724"/>
      <c r="K8" s="724"/>
      <c r="L8" s="279"/>
      <c r="M8" s="279"/>
      <c r="N8" s="724"/>
      <c r="O8" s="724"/>
      <c r="P8" s="280"/>
      <c r="Q8" s="810"/>
      <c r="R8" s="810"/>
      <c r="S8" s="810"/>
      <c r="T8" s="810"/>
      <c r="U8" s="810"/>
      <c r="V8" s="810"/>
      <c r="W8" s="810"/>
      <c r="X8" s="810"/>
      <c r="Y8" s="285"/>
      <c r="Z8" s="728"/>
      <c r="AA8" s="1686"/>
      <c r="AB8" s="1686"/>
      <c r="AC8" s="728"/>
      <c r="AD8" s="1686"/>
      <c r="AE8" s="1686"/>
      <c r="AF8" s="286"/>
      <c r="AG8" s="284"/>
      <c r="AH8" s="1693"/>
      <c r="AI8" s="1671"/>
      <c r="AJ8" s="1671"/>
      <c r="AK8" s="1671"/>
      <c r="AL8" s="724"/>
      <c r="AM8" s="1671"/>
      <c r="AN8" s="1672"/>
      <c r="AO8" s="1673"/>
      <c r="AP8" s="1674"/>
      <c r="AQ8" s="1674"/>
      <c r="AR8" s="1674"/>
      <c r="AS8" s="1674"/>
      <c r="AT8" s="1674"/>
      <c r="AU8" s="1674"/>
      <c r="AV8" s="1674"/>
      <c r="AW8" s="1674"/>
      <c r="AX8" s="1674"/>
      <c r="AY8" s="1674"/>
      <c r="AZ8" s="1674"/>
      <c r="BA8" s="1674"/>
      <c r="BB8" s="1675"/>
      <c r="BC8" s="766"/>
      <c r="BD8" s="724"/>
      <c r="BE8" s="724"/>
      <c r="BF8" s="1033"/>
      <c r="BH8" s="548"/>
      <c r="BI8" s="548"/>
      <c r="BJ8" s="548"/>
      <c r="BK8" s="545"/>
      <c r="BL8" s="1653"/>
      <c r="BM8" s="1653"/>
      <c r="BN8" s="1653"/>
      <c r="BO8" s="1651"/>
      <c r="BP8" s="1651"/>
      <c r="BQ8" s="1651"/>
      <c r="BR8" s="1651"/>
      <c r="BS8" s="1651"/>
      <c r="BT8" s="1660"/>
      <c r="BU8" s="1660"/>
      <c r="BV8" s="1660"/>
      <c r="BW8" s="1651"/>
      <c r="BX8" s="1651"/>
      <c r="BY8" s="1651"/>
      <c r="BZ8" s="1651"/>
      <c r="CA8" s="549"/>
    </row>
    <row r="9" spans="1:83" ht="18.75" customHeight="1" x14ac:dyDescent="0.4">
      <c r="A9" s="779" t="s">
        <v>372</v>
      </c>
      <c r="B9" s="780"/>
      <c r="C9" s="780"/>
      <c r="D9" s="780"/>
      <c r="E9" s="780"/>
      <c r="F9" s="780"/>
      <c r="G9" s="780"/>
      <c r="H9" s="780"/>
      <c r="I9" s="287"/>
      <c r="J9" s="728"/>
      <c r="K9" s="728" t="s">
        <v>23</v>
      </c>
      <c r="L9" s="287"/>
      <c r="M9" s="287"/>
      <c r="N9" s="728"/>
      <c r="O9" s="728" t="s">
        <v>16</v>
      </c>
      <c r="P9" s="288"/>
      <c r="Q9" s="810"/>
      <c r="R9" s="810"/>
      <c r="S9" s="810"/>
      <c r="T9" s="810"/>
      <c r="U9" s="810"/>
      <c r="V9" s="810"/>
      <c r="W9" s="810"/>
      <c r="X9" s="810"/>
      <c r="Y9" s="285"/>
      <c r="Z9" s="728"/>
      <c r="AA9" s="1686" t="s">
        <v>373</v>
      </c>
      <c r="AB9" s="1686"/>
      <c r="AC9" s="728"/>
      <c r="AD9" s="1686" t="s">
        <v>374</v>
      </c>
      <c r="AE9" s="1686"/>
      <c r="AF9" s="286"/>
      <c r="AG9" s="284"/>
      <c r="AH9" s="1692"/>
      <c r="AI9" s="1661" t="s">
        <v>365</v>
      </c>
      <c r="AJ9" s="1661"/>
      <c r="AK9" s="1661"/>
      <c r="AL9" s="723"/>
      <c r="AM9" s="1661" t="s">
        <v>366</v>
      </c>
      <c r="AN9" s="1662"/>
      <c r="AO9" s="1665"/>
      <c r="AP9" s="1666"/>
      <c r="AQ9" s="1666"/>
      <c r="AR9" s="1666"/>
      <c r="AS9" s="1666"/>
      <c r="AT9" s="1666"/>
      <c r="AU9" s="1666"/>
      <c r="AV9" s="1666"/>
      <c r="AW9" s="1666"/>
      <c r="AX9" s="1666"/>
      <c r="AY9" s="1666"/>
      <c r="AZ9" s="1666"/>
      <c r="BA9" s="1666"/>
      <c r="BB9" s="1667"/>
      <c r="BC9" s="970"/>
      <c r="BD9" s="723" t="s">
        <v>367</v>
      </c>
      <c r="BE9" s="723"/>
      <c r="BF9" s="1029" t="s">
        <v>16</v>
      </c>
      <c r="BH9" s="548"/>
      <c r="BI9" s="548"/>
      <c r="BJ9" s="548"/>
      <c r="BK9" s="545"/>
      <c r="BL9" s="1653"/>
      <c r="BM9" s="1653"/>
      <c r="BN9" s="1653"/>
      <c r="BO9" s="1651"/>
      <c r="BP9" s="1651"/>
      <c r="BQ9" s="1651"/>
      <c r="BR9" s="1651"/>
      <c r="BS9" s="1651"/>
      <c r="BT9" s="1660"/>
      <c r="BU9" s="1660"/>
      <c r="BV9" s="1660"/>
      <c r="BW9" s="1651"/>
      <c r="BX9" s="1651"/>
      <c r="BY9" s="1651"/>
      <c r="BZ9" s="1651"/>
      <c r="CA9" s="549"/>
    </row>
    <row r="10" spans="1:83" ht="18.75" customHeight="1" thickBot="1" x14ac:dyDescent="0.45">
      <c r="A10" s="1716"/>
      <c r="B10" s="1717"/>
      <c r="C10" s="1717"/>
      <c r="D10" s="1717"/>
      <c r="E10" s="1717"/>
      <c r="F10" s="1717"/>
      <c r="G10" s="1717"/>
      <c r="H10" s="1717"/>
      <c r="I10" s="287"/>
      <c r="J10" s="728"/>
      <c r="K10" s="728"/>
      <c r="L10" s="287"/>
      <c r="M10" s="287"/>
      <c r="N10" s="728"/>
      <c r="O10" s="728"/>
      <c r="P10" s="288"/>
      <c r="Q10" s="810"/>
      <c r="R10" s="810"/>
      <c r="S10" s="810"/>
      <c r="T10" s="810"/>
      <c r="U10" s="810"/>
      <c r="V10" s="810"/>
      <c r="W10" s="810"/>
      <c r="X10" s="810"/>
      <c r="Y10" s="289"/>
      <c r="Z10" s="724"/>
      <c r="AA10" s="1671"/>
      <c r="AB10" s="1671"/>
      <c r="AC10" s="724"/>
      <c r="AD10" s="1671"/>
      <c r="AE10" s="1671"/>
      <c r="AF10" s="290"/>
      <c r="AG10" s="284"/>
      <c r="AH10" s="1718"/>
      <c r="AI10" s="1663"/>
      <c r="AJ10" s="1663"/>
      <c r="AK10" s="1663"/>
      <c r="AL10" s="729"/>
      <c r="AM10" s="1663"/>
      <c r="AN10" s="1664"/>
      <c r="AO10" s="1668"/>
      <c r="AP10" s="1669"/>
      <c r="AQ10" s="1669"/>
      <c r="AR10" s="1669"/>
      <c r="AS10" s="1669"/>
      <c r="AT10" s="1669"/>
      <c r="AU10" s="1669"/>
      <c r="AV10" s="1669"/>
      <c r="AW10" s="1669"/>
      <c r="AX10" s="1669"/>
      <c r="AY10" s="1669"/>
      <c r="AZ10" s="1669"/>
      <c r="BA10" s="1669"/>
      <c r="BB10" s="1670"/>
      <c r="BC10" s="1028"/>
      <c r="BD10" s="729"/>
      <c r="BE10" s="729"/>
      <c r="BF10" s="1030"/>
      <c r="BH10" s="548"/>
      <c r="BI10" s="548"/>
      <c r="BJ10" s="548"/>
      <c r="BK10" s="549"/>
      <c r="BL10" s="549"/>
      <c r="BM10" s="549"/>
      <c r="BN10" s="549"/>
      <c r="BO10" s="549"/>
      <c r="BP10" s="549"/>
      <c r="BQ10" s="549"/>
      <c r="BR10" s="549"/>
      <c r="BS10" s="549"/>
      <c r="BT10" s="549"/>
      <c r="BU10" s="549"/>
      <c r="BV10" s="549"/>
      <c r="BW10" s="549"/>
      <c r="BX10" s="549"/>
      <c r="BY10" s="549"/>
      <c r="BZ10" s="549"/>
      <c r="CA10" s="549"/>
    </row>
    <row r="11" spans="1:83" ht="18.75" customHeight="1" x14ac:dyDescent="0.4">
      <c r="A11" s="1687" t="s">
        <v>375</v>
      </c>
      <c r="B11" s="1688"/>
      <c r="C11" s="1688"/>
      <c r="D11" s="1688"/>
      <c r="E11" s="1688"/>
      <c r="F11" s="1688"/>
      <c r="G11" s="1688"/>
      <c r="H11" s="938"/>
      <c r="I11" s="274"/>
      <c r="J11" s="275"/>
      <c r="K11" s="275"/>
      <c r="L11" s="275"/>
      <c r="M11" s="723"/>
      <c r="N11" s="723" t="s">
        <v>23</v>
      </c>
      <c r="O11" s="275"/>
      <c r="P11" s="275"/>
      <c r="Q11" s="275"/>
      <c r="R11" s="51"/>
      <c r="S11" s="1661" t="s">
        <v>376</v>
      </c>
      <c r="T11" s="1661"/>
      <c r="U11" s="1661"/>
      <c r="V11" s="1661"/>
      <c r="W11" s="275"/>
      <c r="X11" s="275"/>
      <c r="Y11" s="287"/>
      <c r="Z11" s="57"/>
      <c r="AA11" s="728" t="s">
        <v>16</v>
      </c>
      <c r="AB11" s="287"/>
      <c r="AC11" s="287"/>
      <c r="AD11" s="287"/>
      <c r="AE11" s="287"/>
      <c r="AF11" s="291"/>
      <c r="AG11" s="82"/>
      <c r="AH11" s="88" t="s">
        <v>377</v>
      </c>
      <c r="AI11" s="164" t="s">
        <v>378</v>
      </c>
      <c r="BH11" s="548"/>
      <c r="BI11" s="548"/>
      <c r="BJ11" s="548"/>
      <c r="BK11" s="549"/>
      <c r="BL11" s="549"/>
      <c r="BM11" s="549"/>
      <c r="BN11" s="549"/>
      <c r="BO11" s="549"/>
      <c r="BP11" s="549"/>
      <c r="BQ11" s="549"/>
      <c r="BR11" s="549"/>
      <c r="BS11" s="549"/>
      <c r="BT11" s="549"/>
      <c r="BU11" s="549"/>
      <c r="BV11" s="549"/>
      <c r="BW11" s="549"/>
      <c r="BX11" s="549"/>
      <c r="BY11" s="549"/>
      <c r="BZ11" s="549"/>
      <c r="CA11" s="549"/>
    </row>
    <row r="12" spans="1:83" ht="18.75" customHeight="1" thickBot="1" x14ac:dyDescent="0.45">
      <c r="A12" s="1689"/>
      <c r="B12" s="1690"/>
      <c r="C12" s="1690"/>
      <c r="D12" s="1690"/>
      <c r="E12" s="1690"/>
      <c r="F12" s="1690"/>
      <c r="G12" s="1690"/>
      <c r="H12" s="1691"/>
      <c r="I12" s="292"/>
      <c r="J12" s="293"/>
      <c r="K12" s="293"/>
      <c r="L12" s="293"/>
      <c r="M12" s="729"/>
      <c r="N12" s="729"/>
      <c r="O12" s="293"/>
      <c r="P12" s="293"/>
      <c r="Q12" s="293"/>
      <c r="R12" s="60"/>
      <c r="S12" s="1663"/>
      <c r="T12" s="1663"/>
      <c r="U12" s="1663"/>
      <c r="V12" s="1663"/>
      <c r="W12" s="293"/>
      <c r="X12" s="293"/>
      <c r="Y12" s="293"/>
      <c r="Z12" s="60"/>
      <c r="AA12" s="729"/>
      <c r="AB12" s="293"/>
      <c r="AC12" s="293"/>
      <c r="AD12" s="293"/>
      <c r="AE12" s="293"/>
      <c r="AF12" s="294"/>
      <c r="AG12" s="82"/>
      <c r="AH12" s="89"/>
      <c r="AI12" s="89" t="s">
        <v>379</v>
      </c>
      <c r="AJ12" s="82"/>
      <c r="AK12" s="82"/>
      <c r="AL12" s="82"/>
      <c r="AM12" s="295"/>
      <c r="AN12" s="295"/>
      <c r="AO12" s="82"/>
      <c r="AP12" s="295"/>
      <c r="AQ12" s="295"/>
      <c r="AR12" s="82"/>
      <c r="AS12" s="295"/>
      <c r="AT12" s="295"/>
      <c r="AU12" s="82"/>
      <c r="AV12" s="295"/>
      <c r="AX12" s="295"/>
      <c r="AY12" s="82"/>
      <c r="AZ12" s="82"/>
      <c r="BA12" s="295"/>
      <c r="BB12" s="295"/>
      <c r="BC12" s="73"/>
      <c r="BD12" s="73"/>
      <c r="BE12" s="73"/>
    </row>
    <row r="13" spans="1:83" ht="18.75" customHeight="1" x14ac:dyDescent="0.4">
      <c r="A13" s="88" t="s">
        <v>380</v>
      </c>
      <c r="B13" s="89" t="s">
        <v>381</v>
      </c>
      <c r="U13" s="73"/>
    </row>
    <row r="14" spans="1:83" ht="18.75" customHeight="1" thickBot="1" x14ac:dyDescent="0.45">
      <c r="AH14" s="89" t="s">
        <v>958</v>
      </c>
      <c r="AP14" s="546"/>
      <c r="AQ14" s="546"/>
      <c r="AR14" s="546"/>
      <c r="AS14" s="546"/>
      <c r="AT14" s="546"/>
      <c r="AU14" s="546"/>
      <c r="AV14" s="546"/>
    </row>
    <row r="15" spans="1:83" ht="18.75" customHeight="1" thickBot="1" x14ac:dyDescent="0.45">
      <c r="A15" s="89" t="s">
        <v>382</v>
      </c>
      <c r="AH15" s="1738" t="s">
        <v>957</v>
      </c>
      <c r="AI15" s="1729"/>
      <c r="AJ15" s="1730"/>
      <c r="AK15" s="1649"/>
      <c r="AL15" s="1649" t="s">
        <v>23</v>
      </c>
      <c r="AM15" s="532"/>
      <c r="AN15" s="1649"/>
      <c r="AO15" s="1649" t="s">
        <v>16</v>
      </c>
      <c r="AP15" s="1728" t="s">
        <v>389</v>
      </c>
      <c r="AQ15" s="1729"/>
      <c r="AR15" s="1730"/>
      <c r="AS15" s="536"/>
      <c r="AT15" s="1655" t="s">
        <v>948</v>
      </c>
      <c r="AU15" s="532"/>
      <c r="AV15" s="542"/>
      <c r="AW15" s="1655" t="s">
        <v>390</v>
      </c>
      <c r="AX15" s="1655"/>
      <c r="AY15" s="1734" t="s">
        <v>949</v>
      </c>
      <c r="AZ15" s="1734"/>
      <c r="BA15" s="1734"/>
      <c r="BB15" s="1657"/>
      <c r="BC15" s="1649" t="s">
        <v>23</v>
      </c>
      <c r="BD15" s="532"/>
      <c r="BE15" s="1649"/>
      <c r="BF15" s="1676" t="s">
        <v>16</v>
      </c>
    </row>
    <row r="16" spans="1:83" ht="18.75" customHeight="1" x14ac:dyDescent="0.4">
      <c r="A16" s="1695"/>
      <c r="B16" s="1696"/>
      <c r="C16" s="1696"/>
      <c r="D16" s="1697"/>
      <c r="E16" s="1698" t="s">
        <v>971</v>
      </c>
      <c r="F16" s="1696"/>
      <c r="G16" s="1696"/>
      <c r="H16" s="1696"/>
      <c r="I16" s="1696"/>
      <c r="J16" s="1696"/>
      <c r="K16" s="1697"/>
      <c r="L16" s="1698" t="s">
        <v>383</v>
      </c>
      <c r="M16" s="1696"/>
      <c r="N16" s="1696"/>
      <c r="O16" s="1696"/>
      <c r="P16" s="1696"/>
      <c r="Q16" s="1696"/>
      <c r="R16" s="1696"/>
      <c r="S16" s="1696"/>
      <c r="T16" s="1696"/>
      <c r="U16" s="1696"/>
      <c r="V16" s="1696"/>
      <c r="W16" s="1696"/>
      <c r="X16" s="1696"/>
      <c r="Y16" s="1697"/>
      <c r="Z16" s="1698" t="s">
        <v>972</v>
      </c>
      <c r="AA16" s="1696"/>
      <c r="AB16" s="1696"/>
      <c r="AC16" s="1696"/>
      <c r="AD16" s="1696"/>
      <c r="AE16" s="1696"/>
      <c r="AF16" s="1699"/>
      <c r="AH16" s="1739"/>
      <c r="AI16" s="1732"/>
      <c r="AJ16" s="1733"/>
      <c r="AK16" s="1659"/>
      <c r="AL16" s="1659"/>
      <c r="AM16" s="538"/>
      <c r="AN16" s="1659"/>
      <c r="AO16" s="1659"/>
      <c r="AP16" s="1731"/>
      <c r="AQ16" s="1732"/>
      <c r="AR16" s="1733"/>
      <c r="AS16" s="537"/>
      <c r="AT16" s="1656"/>
      <c r="AU16" s="538"/>
      <c r="AV16" s="543"/>
      <c r="AW16" s="1656"/>
      <c r="AX16" s="1656"/>
      <c r="AY16" s="1735"/>
      <c r="AZ16" s="1735"/>
      <c r="BA16" s="1735"/>
      <c r="BB16" s="1658"/>
      <c r="BC16" s="1659"/>
      <c r="BD16" s="538"/>
      <c r="BE16" s="1659"/>
      <c r="BF16" s="1677"/>
      <c r="BY16" s="533"/>
      <c r="BZ16" s="533"/>
      <c r="CA16" s="533"/>
      <c r="CB16" s="533"/>
      <c r="CC16" s="533"/>
      <c r="CD16" s="533"/>
      <c r="CE16" s="533"/>
    </row>
    <row r="17" spans="1:84" ht="18.75" customHeight="1" x14ac:dyDescent="0.4">
      <c r="A17" s="1712" t="s">
        <v>384</v>
      </c>
      <c r="B17" s="1701"/>
      <c r="C17" s="1700" t="s">
        <v>385</v>
      </c>
      <c r="D17" s="1701"/>
      <c r="E17" s="1704"/>
      <c r="F17" s="1705"/>
      <c r="G17" s="1708" t="s">
        <v>386</v>
      </c>
      <c r="H17" s="1710"/>
      <c r="I17" s="1710"/>
      <c r="J17" s="1708" t="s">
        <v>966</v>
      </c>
      <c r="K17" s="1701"/>
      <c r="L17" s="618"/>
      <c r="M17" s="1705"/>
      <c r="N17" s="1705"/>
      <c r="O17" s="1708" t="s">
        <v>386</v>
      </c>
      <c r="P17" s="1710"/>
      <c r="Q17" s="1710"/>
      <c r="R17" s="1746" t="s">
        <v>387</v>
      </c>
      <c r="S17" s="1746"/>
      <c r="T17" s="625"/>
      <c r="U17" s="625"/>
      <c r="V17" s="1708" t="s">
        <v>386</v>
      </c>
      <c r="W17" s="627"/>
      <c r="X17" s="627"/>
      <c r="Y17" s="619"/>
      <c r="Z17" s="1704"/>
      <c r="AA17" s="1705"/>
      <c r="AB17" s="1708" t="s">
        <v>386</v>
      </c>
      <c r="AC17" s="1710"/>
      <c r="AD17" s="1710"/>
      <c r="AE17" s="1708" t="s">
        <v>388</v>
      </c>
      <c r="AF17" s="1719"/>
      <c r="AH17" s="1740" t="s">
        <v>950</v>
      </c>
      <c r="AI17" s="1741"/>
      <c r="AJ17" s="1742"/>
      <c r="AK17" s="539"/>
      <c r="AL17" s="1653" t="s">
        <v>392</v>
      </c>
      <c r="AM17" s="1651" t="s">
        <v>393</v>
      </c>
      <c r="AN17" s="1651" t="s">
        <v>394</v>
      </c>
      <c r="AO17" s="1651"/>
      <c r="AP17" s="1651"/>
      <c r="AQ17" s="1651"/>
      <c r="AR17" s="1651"/>
      <c r="AS17" s="1651"/>
      <c r="AT17" s="1660" t="s">
        <v>183</v>
      </c>
      <c r="AU17" s="1660"/>
      <c r="AV17" s="1660"/>
      <c r="AW17" s="1651" t="s">
        <v>182</v>
      </c>
      <c r="AX17" s="1651"/>
      <c r="AY17" s="1651"/>
      <c r="AZ17" s="1651" t="s">
        <v>395</v>
      </c>
      <c r="BA17" s="1651" t="s">
        <v>188</v>
      </c>
      <c r="BB17" s="544"/>
      <c r="BC17" s="544"/>
      <c r="BD17" s="1653"/>
      <c r="BE17" s="1653" t="s">
        <v>396</v>
      </c>
      <c r="BF17" s="551"/>
      <c r="BG17" s="81"/>
      <c r="BP17" s="533"/>
      <c r="BQ17" s="533"/>
      <c r="BR17" s="533"/>
      <c r="BS17" s="533"/>
      <c r="BT17" s="533"/>
      <c r="BU17" s="533"/>
      <c r="BV17" s="533"/>
      <c r="BW17" s="533"/>
      <c r="BX17" s="533"/>
      <c r="BY17" s="535"/>
      <c r="BZ17" s="535"/>
      <c r="CA17" s="535"/>
      <c r="CB17" s="533"/>
      <c r="CC17" s="535"/>
      <c r="CD17" s="535"/>
      <c r="CE17" s="533"/>
      <c r="CF17" s="535"/>
    </row>
    <row r="18" spans="1:84" ht="18.75" customHeight="1" thickBot="1" x14ac:dyDescent="0.45">
      <c r="A18" s="1713"/>
      <c r="B18" s="1714"/>
      <c r="C18" s="1702"/>
      <c r="D18" s="1703"/>
      <c r="E18" s="1706"/>
      <c r="F18" s="1707"/>
      <c r="G18" s="1709"/>
      <c r="H18" s="1711"/>
      <c r="I18" s="1711"/>
      <c r="J18" s="1709"/>
      <c r="K18" s="1703"/>
      <c r="L18" s="620"/>
      <c r="M18" s="1707"/>
      <c r="N18" s="1707"/>
      <c r="O18" s="1709"/>
      <c r="P18" s="1711"/>
      <c r="Q18" s="1711"/>
      <c r="R18" s="1799"/>
      <c r="S18" s="1799"/>
      <c r="T18" s="630"/>
      <c r="U18" s="630"/>
      <c r="V18" s="1709"/>
      <c r="W18" s="629"/>
      <c r="X18" s="629"/>
      <c r="Y18" s="621"/>
      <c r="Z18" s="1706"/>
      <c r="AA18" s="1707"/>
      <c r="AB18" s="1709"/>
      <c r="AC18" s="1711"/>
      <c r="AD18" s="1711"/>
      <c r="AE18" s="1709"/>
      <c r="AF18" s="1720"/>
      <c r="AH18" s="1743"/>
      <c r="AI18" s="1744"/>
      <c r="AJ18" s="1745"/>
      <c r="AK18" s="540"/>
      <c r="AL18" s="1654"/>
      <c r="AM18" s="1652"/>
      <c r="AN18" s="1652"/>
      <c r="AO18" s="1652"/>
      <c r="AP18" s="1652"/>
      <c r="AQ18" s="1652"/>
      <c r="AR18" s="1652"/>
      <c r="AS18" s="1652"/>
      <c r="AT18" s="1725"/>
      <c r="AU18" s="1725"/>
      <c r="AV18" s="1725"/>
      <c r="AW18" s="1652"/>
      <c r="AX18" s="1652"/>
      <c r="AY18" s="1652"/>
      <c r="AZ18" s="1652"/>
      <c r="BA18" s="1652"/>
      <c r="BB18" s="534"/>
      <c r="BC18" s="534"/>
      <c r="BD18" s="1654"/>
      <c r="BE18" s="1654"/>
      <c r="BF18" s="541"/>
      <c r="BG18" s="6"/>
    </row>
    <row r="19" spans="1:84" ht="18.75" customHeight="1" thickBot="1" x14ac:dyDescent="0.45">
      <c r="A19" s="1713"/>
      <c r="B19" s="1714"/>
      <c r="C19" s="1700" t="s">
        <v>391</v>
      </c>
      <c r="D19" s="1701"/>
      <c r="E19" s="1704"/>
      <c r="F19" s="1705"/>
      <c r="G19" s="1708" t="s">
        <v>386</v>
      </c>
      <c r="H19" s="1710"/>
      <c r="I19" s="1710"/>
      <c r="J19" s="1708" t="s">
        <v>967</v>
      </c>
      <c r="K19" s="1701"/>
      <c r="L19" s="618"/>
      <c r="M19" s="1705"/>
      <c r="N19" s="1705"/>
      <c r="O19" s="1708" t="s">
        <v>386</v>
      </c>
      <c r="P19" s="1710"/>
      <c r="Q19" s="1710"/>
      <c r="R19" s="1746" t="s">
        <v>387</v>
      </c>
      <c r="S19" s="1746"/>
      <c r="T19" s="625"/>
      <c r="U19" s="625"/>
      <c r="V19" s="1708" t="s">
        <v>386</v>
      </c>
      <c r="W19" s="627"/>
      <c r="X19" s="627"/>
      <c r="Y19" s="619"/>
      <c r="Z19" s="1704"/>
      <c r="AA19" s="1705"/>
      <c r="AB19" s="1708" t="s">
        <v>386</v>
      </c>
      <c r="AC19" s="1710"/>
      <c r="AD19" s="1710"/>
      <c r="AE19" s="1708" t="s">
        <v>388</v>
      </c>
      <c r="AF19" s="1719"/>
      <c r="AG19" s="81"/>
      <c r="AH19" s="89" t="s">
        <v>959</v>
      </c>
      <c r="BG19" s="6"/>
    </row>
    <row r="20" spans="1:84" ht="18.75" customHeight="1" x14ac:dyDescent="0.4">
      <c r="A20" s="1715"/>
      <c r="B20" s="1703"/>
      <c r="C20" s="1702"/>
      <c r="D20" s="1703"/>
      <c r="E20" s="1706"/>
      <c r="F20" s="1707"/>
      <c r="G20" s="1709"/>
      <c r="H20" s="1711"/>
      <c r="I20" s="1711"/>
      <c r="J20" s="1709"/>
      <c r="K20" s="1703"/>
      <c r="L20" s="620"/>
      <c r="M20" s="1707"/>
      <c r="N20" s="1707"/>
      <c r="O20" s="1709"/>
      <c r="P20" s="1711"/>
      <c r="Q20" s="1711"/>
      <c r="R20" s="1799"/>
      <c r="S20" s="1799"/>
      <c r="T20" s="630"/>
      <c r="U20" s="630"/>
      <c r="V20" s="1709"/>
      <c r="W20" s="629"/>
      <c r="X20" s="629"/>
      <c r="Y20" s="621"/>
      <c r="Z20" s="1706"/>
      <c r="AA20" s="1707"/>
      <c r="AB20" s="1709"/>
      <c r="AC20" s="1711"/>
      <c r="AD20" s="1711"/>
      <c r="AE20" s="1709"/>
      <c r="AF20" s="1720"/>
      <c r="AG20" s="295"/>
      <c r="AH20" s="1736" t="s">
        <v>960</v>
      </c>
      <c r="AI20" s="1681"/>
      <c r="AJ20" s="1682"/>
      <c r="AK20" s="1657"/>
      <c r="AL20" s="1649" t="s">
        <v>23</v>
      </c>
      <c r="AM20" s="532"/>
      <c r="AN20" s="1649"/>
      <c r="AO20" s="1649" t="s">
        <v>16</v>
      </c>
      <c r="AP20" s="1680" t="s">
        <v>955</v>
      </c>
      <c r="AQ20" s="1681"/>
      <c r="AR20" s="1682"/>
      <c r="AS20" s="1657"/>
      <c r="AT20" s="1649" t="s">
        <v>23</v>
      </c>
      <c r="AU20" s="532"/>
      <c r="AV20" s="1649"/>
      <c r="AW20" s="1649" t="s">
        <v>16</v>
      </c>
      <c r="AX20" s="1680" t="s">
        <v>956</v>
      </c>
      <c r="AY20" s="1681"/>
      <c r="AZ20" s="1681"/>
      <c r="BA20" s="1682"/>
      <c r="BB20" s="1649"/>
      <c r="BC20" s="1649" t="s">
        <v>23</v>
      </c>
      <c r="BD20" s="532"/>
      <c r="BE20" s="1649"/>
      <c r="BF20" s="1676" t="s">
        <v>16</v>
      </c>
      <c r="BG20" s="6"/>
      <c r="CA20" s="82"/>
    </row>
    <row r="21" spans="1:84" ht="18.75" customHeight="1" thickBot="1" x14ac:dyDescent="0.45">
      <c r="A21" s="1712" t="s">
        <v>397</v>
      </c>
      <c r="B21" s="1701"/>
      <c r="C21" s="1700" t="s">
        <v>385</v>
      </c>
      <c r="D21" s="1701"/>
      <c r="E21" s="1704"/>
      <c r="F21" s="1705"/>
      <c r="G21" s="1708" t="s">
        <v>386</v>
      </c>
      <c r="H21" s="1710"/>
      <c r="I21" s="1710"/>
      <c r="J21" s="1708" t="s">
        <v>967</v>
      </c>
      <c r="K21" s="1701"/>
      <c r="L21" s="618"/>
      <c r="M21" s="1705"/>
      <c r="N21" s="1705"/>
      <c r="O21" s="1708" t="s">
        <v>386</v>
      </c>
      <c r="P21" s="1710"/>
      <c r="Q21" s="1710"/>
      <c r="R21" s="1746" t="s">
        <v>387</v>
      </c>
      <c r="S21" s="1746"/>
      <c r="T21" s="625"/>
      <c r="U21" s="625"/>
      <c r="V21" s="1708" t="s">
        <v>386</v>
      </c>
      <c r="W21" s="627"/>
      <c r="X21" s="627"/>
      <c r="Y21" s="619"/>
      <c r="Z21" s="1704"/>
      <c r="AA21" s="1705"/>
      <c r="AB21" s="1708" t="s">
        <v>386</v>
      </c>
      <c r="AC21" s="1710"/>
      <c r="AD21" s="1710"/>
      <c r="AE21" s="1708" t="s">
        <v>388</v>
      </c>
      <c r="AF21" s="1719"/>
      <c r="AG21" s="81"/>
      <c r="AH21" s="1737"/>
      <c r="AI21" s="1684"/>
      <c r="AJ21" s="1685"/>
      <c r="AK21" s="1678"/>
      <c r="AL21" s="1650"/>
      <c r="AM21" s="534"/>
      <c r="AN21" s="1650"/>
      <c r="AO21" s="1650"/>
      <c r="AP21" s="1683"/>
      <c r="AQ21" s="1684"/>
      <c r="AR21" s="1685"/>
      <c r="AS21" s="1678"/>
      <c r="AT21" s="1650"/>
      <c r="AU21" s="534"/>
      <c r="AV21" s="1650"/>
      <c r="AW21" s="1650"/>
      <c r="AX21" s="1683"/>
      <c r="AY21" s="1684"/>
      <c r="AZ21" s="1684"/>
      <c r="BA21" s="1685"/>
      <c r="BB21" s="1650"/>
      <c r="BC21" s="1650"/>
      <c r="BD21" s="534"/>
      <c r="BE21" s="1650"/>
      <c r="BF21" s="1679"/>
      <c r="BG21" s="6"/>
      <c r="CA21" s="82"/>
    </row>
    <row r="22" spans="1:84" ht="18.75" customHeight="1" x14ac:dyDescent="0.4">
      <c r="A22" s="1713"/>
      <c r="B22" s="1714"/>
      <c r="C22" s="1702"/>
      <c r="D22" s="1703"/>
      <c r="E22" s="1706"/>
      <c r="F22" s="1707"/>
      <c r="G22" s="1709"/>
      <c r="H22" s="1711"/>
      <c r="I22" s="1711"/>
      <c r="J22" s="1709"/>
      <c r="K22" s="1703"/>
      <c r="L22" s="620"/>
      <c r="M22" s="1707"/>
      <c r="N22" s="1707"/>
      <c r="O22" s="1709"/>
      <c r="P22" s="1711"/>
      <c r="Q22" s="1711"/>
      <c r="R22" s="1799"/>
      <c r="S22" s="1799"/>
      <c r="T22" s="630"/>
      <c r="U22" s="630"/>
      <c r="V22" s="1709"/>
      <c r="W22" s="629"/>
      <c r="X22" s="629"/>
      <c r="Y22" s="621"/>
      <c r="Z22" s="1706"/>
      <c r="AA22" s="1707"/>
      <c r="AB22" s="1709"/>
      <c r="AC22" s="1711"/>
      <c r="AD22" s="1711"/>
      <c r="AE22" s="1709"/>
      <c r="AF22" s="1720"/>
      <c r="AG22" s="295"/>
      <c r="AH22" s="547"/>
      <c r="AI22" s="547"/>
      <c r="AJ22" s="554"/>
      <c r="AK22" s="555"/>
      <c r="AL22" s="555"/>
      <c r="AM22" s="556"/>
      <c r="AN22" s="555"/>
      <c r="AO22" s="555"/>
      <c r="AP22" s="554"/>
      <c r="AQ22" s="554"/>
      <c r="AR22" s="554"/>
      <c r="AS22" s="554"/>
      <c r="AT22" s="555"/>
      <c r="AU22" s="555"/>
      <c r="AV22" s="556"/>
      <c r="AW22" s="555"/>
      <c r="AX22" s="555"/>
      <c r="AY22" s="557"/>
      <c r="BG22" s="82"/>
    </row>
    <row r="23" spans="1:84" ht="18.75" customHeight="1" thickBot="1" x14ac:dyDescent="0.45">
      <c r="A23" s="1713"/>
      <c r="B23" s="1714"/>
      <c r="C23" s="1700" t="s">
        <v>391</v>
      </c>
      <c r="D23" s="1701"/>
      <c r="E23" s="1704"/>
      <c r="F23" s="1705"/>
      <c r="G23" s="1708" t="s">
        <v>386</v>
      </c>
      <c r="H23" s="1710"/>
      <c r="I23" s="1710"/>
      <c r="J23" s="1708" t="s">
        <v>967</v>
      </c>
      <c r="K23" s="1701"/>
      <c r="L23" s="618"/>
      <c r="M23" s="1705"/>
      <c r="N23" s="1705"/>
      <c r="O23" s="1708" t="s">
        <v>386</v>
      </c>
      <c r="P23" s="1710"/>
      <c r="Q23" s="1710"/>
      <c r="R23" s="1746" t="s">
        <v>387</v>
      </c>
      <c r="S23" s="1746"/>
      <c r="T23" s="625"/>
      <c r="U23" s="625"/>
      <c r="V23" s="1708" t="s">
        <v>386</v>
      </c>
      <c r="W23" s="627"/>
      <c r="X23" s="627"/>
      <c r="Y23" s="619"/>
      <c r="Z23" s="1704"/>
      <c r="AA23" s="1705"/>
      <c r="AB23" s="1708" t="s">
        <v>386</v>
      </c>
      <c r="AC23" s="1710"/>
      <c r="AD23" s="1710"/>
      <c r="AE23" s="1708" t="s">
        <v>388</v>
      </c>
      <c r="AF23" s="1719"/>
      <c r="AG23" s="81"/>
      <c r="AH23" s="89" t="s">
        <v>398</v>
      </c>
      <c r="BG23" s="82"/>
    </row>
    <row r="24" spans="1:84" ht="18.75" customHeight="1" thickBot="1" x14ac:dyDescent="0.45">
      <c r="A24" s="1721"/>
      <c r="B24" s="1722"/>
      <c r="C24" s="1723"/>
      <c r="D24" s="1722"/>
      <c r="E24" s="1724"/>
      <c r="F24" s="1725"/>
      <c r="G24" s="1726"/>
      <c r="H24" s="1727"/>
      <c r="I24" s="1727"/>
      <c r="J24" s="1726"/>
      <c r="K24" s="1722"/>
      <c r="L24" s="622"/>
      <c r="M24" s="1725"/>
      <c r="N24" s="1725"/>
      <c r="O24" s="1726"/>
      <c r="P24" s="1727"/>
      <c r="Q24" s="1727"/>
      <c r="R24" s="1747"/>
      <c r="S24" s="1747"/>
      <c r="T24" s="626"/>
      <c r="U24" s="626"/>
      <c r="V24" s="1726"/>
      <c r="W24" s="628"/>
      <c r="X24" s="628"/>
      <c r="Y24" s="623"/>
      <c r="Z24" s="1724"/>
      <c r="AA24" s="1725"/>
      <c r="AB24" s="1726"/>
      <c r="AC24" s="1727"/>
      <c r="AD24" s="1727"/>
      <c r="AE24" s="1726"/>
      <c r="AF24" s="1766"/>
      <c r="AG24" s="295"/>
      <c r="AH24" s="777" t="s">
        <v>399</v>
      </c>
      <c r="AI24" s="778"/>
      <c r="AJ24" s="778"/>
      <c r="AK24" s="778"/>
      <c r="AL24" s="778" t="s">
        <v>400</v>
      </c>
      <c r="AM24" s="778"/>
      <c r="AN24" s="778"/>
      <c r="AO24" s="778"/>
      <c r="AP24" s="778"/>
      <c r="AQ24" s="778"/>
      <c r="AR24" s="778"/>
      <c r="AS24" s="778"/>
      <c r="AT24" s="778"/>
      <c r="AU24" s="778"/>
      <c r="AV24" s="778"/>
      <c r="AW24" s="778" t="s">
        <v>401</v>
      </c>
      <c r="AX24" s="778"/>
      <c r="AY24" s="778"/>
      <c r="AZ24" s="778"/>
      <c r="BA24" s="778"/>
      <c r="BB24" s="778"/>
      <c r="BC24" s="778"/>
      <c r="BD24" s="778"/>
      <c r="BE24" s="778"/>
      <c r="BF24" s="939"/>
      <c r="BG24" s="82"/>
    </row>
    <row r="25" spans="1:84" ht="18.75" customHeight="1" x14ac:dyDescent="0.4">
      <c r="A25" s="1179" t="s">
        <v>402</v>
      </c>
      <c r="B25" s="1180"/>
      <c r="C25" s="1180"/>
      <c r="D25" s="1180"/>
      <c r="E25" s="1180"/>
      <c r="F25" s="1180"/>
      <c r="G25" s="1180"/>
      <c r="H25" s="1180"/>
      <c r="I25" s="1180"/>
      <c r="J25" s="1180"/>
      <c r="K25" s="1180"/>
      <c r="L25" s="1180"/>
      <c r="M25" s="1180"/>
      <c r="N25" s="296"/>
      <c r="O25" s="297"/>
      <c r="P25" s="297"/>
      <c r="Q25" s="297"/>
      <c r="R25" s="1072"/>
      <c r="S25" s="1072" t="s">
        <v>403</v>
      </c>
      <c r="T25" s="1072"/>
      <c r="U25" s="297"/>
      <c r="V25" s="297"/>
      <c r="W25" s="297"/>
      <c r="X25" s="297"/>
      <c r="Y25" s="297"/>
      <c r="Z25" s="131"/>
      <c r="AA25" s="1072" t="s">
        <v>404</v>
      </c>
      <c r="AB25" s="1072"/>
      <c r="AC25" s="297"/>
      <c r="AD25" s="297"/>
      <c r="AE25" s="297"/>
      <c r="AF25" s="298"/>
      <c r="AH25" s="779"/>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907"/>
      <c r="BG25" s="82"/>
    </row>
    <row r="26" spans="1:84" ht="18.75" customHeight="1" thickBot="1" x14ac:dyDescent="0.45">
      <c r="A26" s="1748"/>
      <c r="B26" s="1749"/>
      <c r="C26" s="1749"/>
      <c r="D26" s="1749"/>
      <c r="E26" s="1749"/>
      <c r="F26" s="1749"/>
      <c r="G26" s="1749"/>
      <c r="H26" s="1749"/>
      <c r="I26" s="1749"/>
      <c r="J26" s="1749"/>
      <c r="K26" s="1749"/>
      <c r="L26" s="1749"/>
      <c r="M26" s="1749"/>
      <c r="N26" s="292"/>
      <c r="O26" s="293"/>
      <c r="P26" s="293"/>
      <c r="Q26" s="293"/>
      <c r="R26" s="729"/>
      <c r="S26" s="729"/>
      <c r="T26" s="729"/>
      <c r="U26" s="293"/>
      <c r="V26" s="293"/>
      <c r="W26" s="293"/>
      <c r="X26" s="293"/>
      <c r="Y26" s="293"/>
      <c r="Z26" s="60"/>
      <c r="AA26" s="729"/>
      <c r="AB26" s="729"/>
      <c r="AC26" s="180"/>
      <c r="AD26" s="293"/>
      <c r="AE26" s="293"/>
      <c r="AF26" s="294"/>
      <c r="AH26" s="779" t="s">
        <v>826</v>
      </c>
      <c r="AI26" s="780"/>
      <c r="AJ26" s="780"/>
      <c r="AK26" s="780"/>
      <c r="AL26" s="1750"/>
      <c r="AM26" s="1751"/>
      <c r="AN26" s="810" t="s">
        <v>386</v>
      </c>
      <c r="AO26" s="1225"/>
      <c r="AP26" s="1225"/>
      <c r="AQ26" s="810" t="s">
        <v>387</v>
      </c>
      <c r="AR26" s="1751"/>
      <c r="AS26" s="1751"/>
      <c r="AT26" s="810" t="s">
        <v>386</v>
      </c>
      <c r="AU26" s="1225"/>
      <c r="AV26" s="1225"/>
      <c r="AW26" s="300"/>
      <c r="AX26" s="852"/>
      <c r="AY26" s="852"/>
      <c r="AZ26" s="1767" t="s">
        <v>182</v>
      </c>
      <c r="BA26" s="1767" t="s">
        <v>387</v>
      </c>
      <c r="BB26" s="1767"/>
      <c r="BC26" s="855"/>
      <c r="BD26" s="855"/>
      <c r="BE26" s="1767" t="s">
        <v>182</v>
      </c>
      <c r="BF26" s="301"/>
      <c r="BG26" s="82"/>
    </row>
    <row r="27" spans="1:84" ht="18.75" customHeight="1" thickBot="1" x14ac:dyDescent="0.45">
      <c r="A27" s="89" t="s">
        <v>405</v>
      </c>
      <c r="V27" s="82"/>
      <c r="W27" s="82"/>
      <c r="X27" s="82"/>
      <c r="Y27" s="82"/>
      <c r="Z27" s="82"/>
      <c r="AA27" s="82"/>
      <c r="AB27" s="82"/>
      <c r="AC27" s="82"/>
      <c r="AH27" s="779"/>
      <c r="AI27" s="780"/>
      <c r="AJ27" s="780"/>
      <c r="AK27" s="780"/>
      <c r="AL27" s="1752"/>
      <c r="AM27" s="1753"/>
      <c r="AN27" s="813"/>
      <c r="AO27" s="1753"/>
      <c r="AP27" s="1753"/>
      <c r="AQ27" s="813"/>
      <c r="AR27" s="1753"/>
      <c r="AS27" s="1753"/>
      <c r="AT27" s="813"/>
      <c r="AU27" s="1753"/>
      <c r="AV27" s="1753"/>
      <c r="AW27" s="302"/>
      <c r="AX27" s="858"/>
      <c r="AY27" s="858"/>
      <c r="AZ27" s="1768"/>
      <c r="BA27" s="1768"/>
      <c r="BB27" s="1768"/>
      <c r="BC27" s="858"/>
      <c r="BD27" s="858"/>
      <c r="BE27" s="1768"/>
      <c r="BF27" s="303"/>
    </row>
    <row r="28" spans="1:84" ht="18.75" customHeight="1" x14ac:dyDescent="0.4">
      <c r="A28" s="777"/>
      <c r="B28" s="778"/>
      <c r="C28" s="778"/>
      <c r="D28" s="778"/>
      <c r="E28" s="778" t="s">
        <v>406</v>
      </c>
      <c r="F28" s="778"/>
      <c r="G28" s="778"/>
      <c r="H28" s="778"/>
      <c r="I28" s="778"/>
      <c r="J28" s="778"/>
      <c r="K28" s="778"/>
      <c r="L28" s="778"/>
      <c r="M28" s="778"/>
      <c r="N28" s="778"/>
      <c r="O28" s="778"/>
      <c r="P28" s="785" t="s">
        <v>407</v>
      </c>
      <c r="Q28" s="786"/>
      <c r="R28" s="786"/>
      <c r="S28" s="786"/>
      <c r="T28" s="787"/>
      <c r="U28" s="778" t="s">
        <v>408</v>
      </c>
      <c r="V28" s="778"/>
      <c r="W28" s="778"/>
      <c r="X28" s="778"/>
      <c r="Y28" s="778"/>
      <c r="Z28" s="778"/>
      <c r="AA28" s="778"/>
      <c r="AB28" s="778"/>
      <c r="AC28" s="778"/>
      <c r="AD28" s="778"/>
      <c r="AE28" s="778"/>
      <c r="AF28" s="939"/>
      <c r="AH28" s="779" t="s">
        <v>827</v>
      </c>
      <c r="AI28" s="780"/>
      <c r="AJ28" s="780"/>
      <c r="AK28" s="780"/>
      <c r="AL28" s="1750"/>
      <c r="AM28" s="1751"/>
      <c r="AN28" s="810" t="s">
        <v>386</v>
      </c>
      <c r="AO28" s="1225"/>
      <c r="AP28" s="1225"/>
      <c r="AQ28" s="810" t="s">
        <v>387</v>
      </c>
      <c r="AR28" s="1751"/>
      <c r="AS28" s="1751"/>
      <c r="AT28" s="810" t="s">
        <v>386</v>
      </c>
      <c r="AU28" s="1225"/>
      <c r="AV28" s="1225"/>
      <c r="AW28" s="300"/>
      <c r="AX28" s="852"/>
      <c r="AY28" s="852"/>
      <c r="AZ28" s="1767" t="s">
        <v>182</v>
      </c>
      <c r="BA28" s="1767" t="s">
        <v>387</v>
      </c>
      <c r="BB28" s="1767"/>
      <c r="BC28" s="855"/>
      <c r="BD28" s="855"/>
      <c r="BE28" s="1767" t="s">
        <v>182</v>
      </c>
      <c r="BF28" s="301"/>
    </row>
    <row r="29" spans="1:84" ht="18.75" customHeight="1" x14ac:dyDescent="0.4">
      <c r="A29" s="806" t="s">
        <v>384</v>
      </c>
      <c r="B29" s="808"/>
      <c r="C29" s="828" t="s">
        <v>385</v>
      </c>
      <c r="D29" s="808"/>
      <c r="E29" s="1769"/>
      <c r="F29" s="1763"/>
      <c r="G29" s="807" t="s">
        <v>386</v>
      </c>
      <c r="H29" s="1763"/>
      <c r="I29" s="1763"/>
      <c r="J29" s="807" t="s">
        <v>387</v>
      </c>
      <c r="K29" s="1763"/>
      <c r="L29" s="1763"/>
      <c r="M29" s="807" t="s">
        <v>386</v>
      </c>
      <c r="N29" s="1763"/>
      <c r="O29" s="1764"/>
      <c r="P29" s="1754"/>
      <c r="Q29" s="1755"/>
      <c r="R29" s="1755"/>
      <c r="S29" s="1755"/>
      <c r="T29" s="1758" t="s">
        <v>409</v>
      </c>
      <c r="U29" s="1760"/>
      <c r="V29" s="1760"/>
      <c r="W29" s="1760"/>
      <c r="X29" s="1760"/>
      <c r="Y29" s="1760"/>
      <c r="Z29" s="1760"/>
      <c r="AA29" s="1760"/>
      <c r="AB29" s="1760"/>
      <c r="AC29" s="1760"/>
      <c r="AD29" s="1760"/>
      <c r="AE29" s="1760"/>
      <c r="AF29" s="1761"/>
      <c r="AH29" s="779"/>
      <c r="AI29" s="780"/>
      <c r="AJ29" s="780"/>
      <c r="AK29" s="780"/>
      <c r="AL29" s="1752"/>
      <c r="AM29" s="1753"/>
      <c r="AN29" s="813"/>
      <c r="AO29" s="1753"/>
      <c r="AP29" s="1753"/>
      <c r="AQ29" s="813"/>
      <c r="AR29" s="1753"/>
      <c r="AS29" s="1753"/>
      <c r="AT29" s="813"/>
      <c r="AU29" s="1753"/>
      <c r="AV29" s="1753"/>
      <c r="AW29" s="302"/>
      <c r="AX29" s="858"/>
      <c r="AY29" s="858"/>
      <c r="AZ29" s="1768"/>
      <c r="BA29" s="1768"/>
      <c r="BB29" s="1768"/>
      <c r="BC29" s="858"/>
      <c r="BD29" s="858"/>
      <c r="BE29" s="1768"/>
      <c r="BF29" s="303"/>
      <c r="BG29" s="82"/>
    </row>
    <row r="30" spans="1:84" ht="18.75" customHeight="1" x14ac:dyDescent="0.4">
      <c r="A30" s="809"/>
      <c r="B30" s="811"/>
      <c r="C30" s="844"/>
      <c r="D30" s="814"/>
      <c r="E30" s="1752"/>
      <c r="F30" s="1753"/>
      <c r="G30" s="813"/>
      <c r="H30" s="1753"/>
      <c r="I30" s="1753"/>
      <c r="J30" s="813"/>
      <c r="K30" s="1753"/>
      <c r="L30" s="1753"/>
      <c r="M30" s="813"/>
      <c r="N30" s="1753"/>
      <c r="O30" s="1765"/>
      <c r="P30" s="1756"/>
      <c r="Q30" s="1757"/>
      <c r="R30" s="1757"/>
      <c r="S30" s="1757"/>
      <c r="T30" s="1759"/>
      <c r="U30" s="1760"/>
      <c r="V30" s="1760"/>
      <c r="W30" s="1760"/>
      <c r="X30" s="1760"/>
      <c r="Y30" s="1760"/>
      <c r="Z30" s="1760"/>
      <c r="AA30" s="1760"/>
      <c r="AB30" s="1760"/>
      <c r="AC30" s="1760"/>
      <c r="AD30" s="1760"/>
      <c r="AE30" s="1760"/>
      <c r="AF30" s="1761"/>
      <c r="AH30" s="779" t="s">
        <v>828</v>
      </c>
      <c r="AI30" s="780"/>
      <c r="AJ30" s="780"/>
      <c r="AK30" s="780"/>
      <c r="AL30" s="1750"/>
      <c r="AM30" s="1751"/>
      <c r="AN30" s="810" t="s">
        <v>386</v>
      </c>
      <c r="AO30" s="1225"/>
      <c r="AP30" s="1225"/>
      <c r="AQ30" s="810" t="s">
        <v>387</v>
      </c>
      <c r="AR30" s="1751"/>
      <c r="AS30" s="1751"/>
      <c r="AT30" s="810" t="s">
        <v>386</v>
      </c>
      <c r="AU30" s="1225"/>
      <c r="AV30" s="1225"/>
      <c r="AW30" s="300"/>
      <c r="AX30" s="852"/>
      <c r="AY30" s="852"/>
      <c r="AZ30" s="1767" t="s">
        <v>182</v>
      </c>
      <c r="BA30" s="1767" t="s">
        <v>387</v>
      </c>
      <c r="BB30" s="1767"/>
      <c r="BC30" s="855"/>
      <c r="BD30" s="855"/>
      <c r="BE30" s="1767" t="s">
        <v>182</v>
      </c>
      <c r="BF30" s="301"/>
      <c r="BG30" s="81"/>
    </row>
    <row r="31" spans="1:84" ht="18.75" customHeight="1" x14ac:dyDescent="0.4">
      <c r="A31" s="809"/>
      <c r="B31" s="811"/>
      <c r="C31" s="828" t="s">
        <v>391</v>
      </c>
      <c r="D31" s="808"/>
      <c r="E31" s="1769"/>
      <c r="F31" s="1763"/>
      <c r="G31" s="807" t="s">
        <v>386</v>
      </c>
      <c r="H31" s="1763"/>
      <c r="I31" s="1763"/>
      <c r="J31" s="807" t="s">
        <v>387</v>
      </c>
      <c r="K31" s="1763"/>
      <c r="L31" s="1763"/>
      <c r="M31" s="807" t="s">
        <v>386</v>
      </c>
      <c r="N31" s="1763"/>
      <c r="O31" s="1764"/>
      <c r="P31" s="1754"/>
      <c r="Q31" s="1755"/>
      <c r="R31" s="1755"/>
      <c r="S31" s="1755"/>
      <c r="T31" s="1762" t="s">
        <v>409</v>
      </c>
      <c r="U31" s="1760"/>
      <c r="V31" s="1760"/>
      <c r="W31" s="1760"/>
      <c r="X31" s="1760"/>
      <c r="Y31" s="1760"/>
      <c r="Z31" s="1760"/>
      <c r="AA31" s="1760"/>
      <c r="AB31" s="1760"/>
      <c r="AC31" s="1760"/>
      <c r="AD31" s="1760"/>
      <c r="AE31" s="1760"/>
      <c r="AF31" s="1761"/>
      <c r="AH31" s="1716"/>
      <c r="AI31" s="1717"/>
      <c r="AJ31" s="1717"/>
      <c r="AK31" s="1717"/>
      <c r="AL31" s="1750"/>
      <c r="AM31" s="1751"/>
      <c r="AN31" s="810"/>
      <c r="AO31" s="1225"/>
      <c r="AP31" s="1225"/>
      <c r="AQ31" s="810"/>
      <c r="AR31" s="1751"/>
      <c r="AS31" s="1751"/>
      <c r="AT31" s="810"/>
      <c r="AU31" s="1225"/>
      <c r="AV31" s="1225"/>
      <c r="AW31" s="300"/>
      <c r="AX31" s="858"/>
      <c r="AY31" s="858"/>
      <c r="AZ31" s="1767"/>
      <c r="BA31" s="1767"/>
      <c r="BB31" s="1767"/>
      <c r="BC31" s="855"/>
      <c r="BD31" s="855"/>
      <c r="BE31" s="1767"/>
      <c r="BF31" s="301"/>
      <c r="BG31" s="81"/>
    </row>
    <row r="32" spans="1:84" ht="18.75" customHeight="1" x14ac:dyDescent="0.4">
      <c r="A32" s="812"/>
      <c r="B32" s="814"/>
      <c r="C32" s="844"/>
      <c r="D32" s="814"/>
      <c r="E32" s="1752"/>
      <c r="F32" s="1753"/>
      <c r="G32" s="813"/>
      <c r="H32" s="1753"/>
      <c r="I32" s="1753"/>
      <c r="J32" s="813"/>
      <c r="K32" s="1753"/>
      <c r="L32" s="1753"/>
      <c r="M32" s="813"/>
      <c r="N32" s="1753"/>
      <c r="O32" s="1765"/>
      <c r="P32" s="1756"/>
      <c r="Q32" s="1757"/>
      <c r="R32" s="1757"/>
      <c r="S32" s="1757"/>
      <c r="T32" s="1759"/>
      <c r="U32" s="1760"/>
      <c r="V32" s="1760"/>
      <c r="W32" s="1760"/>
      <c r="X32" s="1760"/>
      <c r="Y32" s="1760"/>
      <c r="Z32" s="1760"/>
      <c r="AA32" s="1760"/>
      <c r="AB32" s="1760"/>
      <c r="AC32" s="1760"/>
      <c r="AD32" s="1760"/>
      <c r="AE32" s="1760"/>
      <c r="AF32" s="1761"/>
      <c r="AH32" s="806" t="s">
        <v>410</v>
      </c>
      <c r="AI32" s="807"/>
      <c r="AJ32" s="807"/>
      <c r="AK32" s="808"/>
      <c r="AL32" s="79"/>
      <c r="AM32" s="304"/>
      <c r="AN32" s="304"/>
      <c r="AO32" s="275"/>
      <c r="AP32" s="723"/>
      <c r="AQ32" s="723" t="s">
        <v>411</v>
      </c>
      <c r="AR32" s="723"/>
      <c r="AS32" s="304"/>
      <c r="AT32" s="304"/>
      <c r="AU32" s="80"/>
      <c r="AV32" s="304"/>
      <c r="AW32" s="304"/>
      <c r="AX32" s="304"/>
      <c r="AY32" s="723"/>
      <c r="AZ32" s="723" t="s">
        <v>412</v>
      </c>
      <c r="BA32" s="723"/>
      <c r="BB32" s="723"/>
      <c r="BC32" s="305"/>
      <c r="BD32" s="305"/>
      <c r="BE32" s="305"/>
      <c r="BF32" s="306"/>
      <c r="BG32" s="81"/>
    </row>
    <row r="33" spans="1:59" ht="18.75" customHeight="1" thickBot="1" x14ac:dyDescent="0.45">
      <c r="A33" s="806" t="s">
        <v>397</v>
      </c>
      <c r="B33" s="808"/>
      <c r="C33" s="828" t="s">
        <v>385</v>
      </c>
      <c r="D33" s="808"/>
      <c r="E33" s="1769"/>
      <c r="F33" s="1763"/>
      <c r="G33" s="807" t="s">
        <v>386</v>
      </c>
      <c r="H33" s="1763"/>
      <c r="I33" s="1763"/>
      <c r="J33" s="807" t="s">
        <v>387</v>
      </c>
      <c r="K33" s="1763"/>
      <c r="L33" s="1763"/>
      <c r="M33" s="807" t="s">
        <v>386</v>
      </c>
      <c r="N33" s="1763"/>
      <c r="O33" s="1764"/>
      <c r="P33" s="1754"/>
      <c r="Q33" s="1755"/>
      <c r="R33" s="1755"/>
      <c r="S33" s="1755"/>
      <c r="T33" s="1758" t="s">
        <v>409</v>
      </c>
      <c r="U33" s="1760"/>
      <c r="V33" s="1760"/>
      <c r="W33" s="1760"/>
      <c r="X33" s="1760"/>
      <c r="Y33" s="1760"/>
      <c r="Z33" s="1760"/>
      <c r="AA33" s="1760"/>
      <c r="AB33" s="1760"/>
      <c r="AC33" s="1760"/>
      <c r="AD33" s="1760"/>
      <c r="AE33" s="1760"/>
      <c r="AF33" s="1761"/>
      <c r="AH33" s="1748"/>
      <c r="AI33" s="1749"/>
      <c r="AJ33" s="1749"/>
      <c r="AK33" s="1774"/>
      <c r="AL33" s="179"/>
      <c r="AM33" s="307"/>
      <c r="AN33" s="307"/>
      <c r="AO33" s="293"/>
      <c r="AP33" s="729"/>
      <c r="AQ33" s="729"/>
      <c r="AR33" s="729"/>
      <c r="AS33" s="307"/>
      <c r="AT33" s="307"/>
      <c r="AU33" s="180"/>
      <c r="AV33" s="307"/>
      <c r="AW33" s="307"/>
      <c r="AX33" s="307"/>
      <c r="AY33" s="729"/>
      <c r="AZ33" s="729"/>
      <c r="BA33" s="729"/>
      <c r="BB33" s="729"/>
      <c r="BC33" s="308"/>
      <c r="BD33" s="308"/>
      <c r="BE33" s="308"/>
      <c r="BF33" s="309"/>
      <c r="BG33" s="81"/>
    </row>
    <row r="34" spans="1:59" ht="18.75" customHeight="1" x14ac:dyDescent="0.4">
      <c r="A34" s="809"/>
      <c r="B34" s="811"/>
      <c r="C34" s="844"/>
      <c r="D34" s="814"/>
      <c r="E34" s="1752"/>
      <c r="F34" s="1753"/>
      <c r="G34" s="813"/>
      <c r="H34" s="1753"/>
      <c r="I34" s="1753"/>
      <c r="J34" s="813"/>
      <c r="K34" s="1753"/>
      <c r="L34" s="1753"/>
      <c r="M34" s="813"/>
      <c r="N34" s="1753"/>
      <c r="O34" s="1765"/>
      <c r="P34" s="1756"/>
      <c r="Q34" s="1757"/>
      <c r="R34" s="1757"/>
      <c r="S34" s="1757"/>
      <c r="T34" s="1759"/>
      <c r="U34" s="1760"/>
      <c r="V34" s="1760"/>
      <c r="W34" s="1760"/>
      <c r="X34" s="1760"/>
      <c r="Y34" s="1760"/>
      <c r="Z34" s="1760"/>
      <c r="AA34" s="1760"/>
      <c r="AB34" s="1760"/>
      <c r="AC34" s="1760"/>
      <c r="AD34" s="1760"/>
      <c r="AE34" s="1760"/>
      <c r="AF34" s="1761"/>
      <c r="AH34" s="82"/>
      <c r="AI34" s="82"/>
      <c r="AJ34" s="82"/>
      <c r="AK34" s="82"/>
      <c r="AL34" s="82"/>
      <c r="AM34" s="295"/>
      <c r="AN34" s="295"/>
      <c r="AO34" s="82"/>
      <c r="AP34" s="295"/>
      <c r="AQ34" s="295"/>
      <c r="AR34" s="82"/>
      <c r="AS34" s="295"/>
      <c r="AT34" s="295"/>
      <c r="AU34" s="82"/>
      <c r="AV34" s="295"/>
      <c r="AW34" s="295"/>
      <c r="AX34" s="295"/>
      <c r="AY34" s="82"/>
      <c r="AZ34" s="82"/>
      <c r="BA34" s="295"/>
      <c r="BB34" s="295"/>
      <c r="BC34" s="73"/>
      <c r="BD34" s="73"/>
      <c r="BE34" s="73"/>
      <c r="BF34" s="81"/>
      <c r="BG34" s="81"/>
    </row>
    <row r="35" spans="1:59" ht="18.75" customHeight="1" thickBot="1" x14ac:dyDescent="0.45">
      <c r="A35" s="809"/>
      <c r="B35" s="811"/>
      <c r="C35" s="828" t="s">
        <v>391</v>
      </c>
      <c r="D35" s="808"/>
      <c r="E35" s="1769"/>
      <c r="F35" s="1763"/>
      <c r="G35" s="807" t="s">
        <v>386</v>
      </c>
      <c r="H35" s="1763"/>
      <c r="I35" s="1763"/>
      <c r="J35" s="807" t="s">
        <v>387</v>
      </c>
      <c r="K35" s="1763"/>
      <c r="L35" s="1763"/>
      <c r="M35" s="807" t="s">
        <v>386</v>
      </c>
      <c r="N35" s="1763"/>
      <c r="O35" s="1764"/>
      <c r="P35" s="1754"/>
      <c r="Q35" s="1755"/>
      <c r="R35" s="1755"/>
      <c r="S35" s="1755"/>
      <c r="T35" s="1758" t="s">
        <v>409</v>
      </c>
      <c r="U35" s="1760"/>
      <c r="V35" s="1760"/>
      <c r="W35" s="1760"/>
      <c r="X35" s="1760"/>
      <c r="Y35" s="1760"/>
      <c r="Z35" s="1760"/>
      <c r="AA35" s="1760"/>
      <c r="AB35" s="1760"/>
      <c r="AC35" s="1760"/>
      <c r="AD35" s="1760"/>
      <c r="AE35" s="1760"/>
      <c r="AF35" s="1761"/>
      <c r="AH35" s="89" t="str">
        <f>"（７）宿泊保育の状況（令和"&amp;表紙・鑑!S3-1&amp;"年度）"</f>
        <v>（７）宿泊保育の状況（令和5年度）</v>
      </c>
      <c r="AI35" s="82"/>
      <c r="AJ35" s="82"/>
      <c r="AK35" s="82"/>
      <c r="AL35" s="82"/>
      <c r="AM35" s="295"/>
      <c r="AN35" s="295"/>
      <c r="AO35" s="82"/>
      <c r="AP35" s="295"/>
      <c r="AQ35" s="295"/>
      <c r="AR35" s="82"/>
      <c r="AS35" s="295"/>
      <c r="AT35" s="295"/>
      <c r="AU35" s="82"/>
      <c r="AV35" s="295"/>
      <c r="AW35" s="295"/>
      <c r="AX35" s="295"/>
      <c r="AY35" s="82"/>
      <c r="AZ35" s="82"/>
      <c r="BA35" s="295"/>
      <c r="BB35" s="295"/>
      <c r="BC35" s="73"/>
      <c r="BD35" s="73"/>
      <c r="BE35" s="73"/>
      <c r="BF35" s="81"/>
      <c r="BG35" s="81"/>
    </row>
    <row r="36" spans="1:59" ht="18.75" customHeight="1" thickBot="1" x14ac:dyDescent="0.45">
      <c r="A36" s="1748"/>
      <c r="B36" s="1774"/>
      <c r="C36" s="1773"/>
      <c r="D36" s="1774"/>
      <c r="E36" s="1775"/>
      <c r="F36" s="1192"/>
      <c r="G36" s="1749"/>
      <c r="H36" s="1192"/>
      <c r="I36" s="1192"/>
      <c r="J36" s="1749"/>
      <c r="K36" s="1192"/>
      <c r="L36" s="1192"/>
      <c r="M36" s="1749"/>
      <c r="N36" s="1192"/>
      <c r="O36" s="1778"/>
      <c r="P36" s="1776"/>
      <c r="Q36" s="1777"/>
      <c r="R36" s="1777"/>
      <c r="S36" s="1777"/>
      <c r="T36" s="1770"/>
      <c r="U36" s="1771"/>
      <c r="V36" s="1771"/>
      <c r="W36" s="1771"/>
      <c r="X36" s="1771"/>
      <c r="Y36" s="1771"/>
      <c r="Z36" s="1771"/>
      <c r="AA36" s="1771"/>
      <c r="AB36" s="1771"/>
      <c r="AC36" s="1771"/>
      <c r="AD36" s="1771"/>
      <c r="AE36" s="1771"/>
      <c r="AF36" s="1772"/>
      <c r="AH36" s="1179" t="s">
        <v>413</v>
      </c>
      <c r="AI36" s="1180"/>
      <c r="AJ36" s="1180"/>
      <c r="AK36" s="1180"/>
      <c r="AL36" s="1180"/>
      <c r="AM36" s="1180"/>
      <c r="AN36" s="296"/>
      <c r="AO36" s="1072"/>
      <c r="AP36" s="1072" t="s">
        <v>23</v>
      </c>
      <c r="AQ36" s="297"/>
      <c r="AR36" s="297"/>
      <c r="AS36" s="1072"/>
      <c r="AT36" s="1072" t="s">
        <v>16</v>
      </c>
      <c r="AU36" s="298"/>
      <c r="AV36" s="295"/>
      <c r="AW36" s="295"/>
      <c r="AX36" s="295"/>
      <c r="AY36" s="82"/>
      <c r="AZ36" s="82"/>
      <c r="BA36" s="295"/>
      <c r="BB36" s="295"/>
      <c r="BC36" s="73"/>
      <c r="BD36" s="73"/>
      <c r="BE36" s="73"/>
      <c r="BF36" s="81"/>
      <c r="BG36" s="81"/>
    </row>
    <row r="37" spans="1:59" ht="18.75" customHeight="1" thickBot="1" x14ac:dyDescent="0.4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H37" s="1748"/>
      <c r="AI37" s="1749"/>
      <c r="AJ37" s="1749"/>
      <c r="AK37" s="1749"/>
      <c r="AL37" s="1749"/>
      <c r="AM37" s="1749"/>
      <c r="AN37" s="292"/>
      <c r="AO37" s="729"/>
      <c r="AP37" s="729"/>
      <c r="AQ37" s="293"/>
      <c r="AR37" s="293"/>
      <c r="AS37" s="729"/>
      <c r="AT37" s="729"/>
      <c r="AU37" s="294"/>
      <c r="AV37" s="82"/>
      <c r="AW37" s="82"/>
      <c r="AX37" s="82"/>
      <c r="AY37" s="82"/>
      <c r="AZ37" s="82"/>
      <c r="BA37" s="82"/>
      <c r="BB37" s="82"/>
      <c r="BC37" s="82"/>
      <c r="BD37" s="82"/>
      <c r="BE37" s="82"/>
    </row>
    <row r="38" spans="1:59" ht="18.75" customHeight="1" thickBot="1" x14ac:dyDescent="0.45">
      <c r="A38" s="89" t="s">
        <v>414</v>
      </c>
      <c r="AC38" s="73"/>
      <c r="AD38" s="73"/>
      <c r="AH38" s="164" t="s">
        <v>415</v>
      </c>
      <c r="AI38" s="82"/>
      <c r="AJ38" s="82"/>
      <c r="AK38" s="82"/>
      <c r="AL38" s="82"/>
      <c r="AM38" s="82"/>
      <c r="AN38" s="82"/>
      <c r="AO38" s="82"/>
      <c r="AP38" s="82"/>
      <c r="AQ38" s="82"/>
      <c r="AR38" s="82"/>
      <c r="AS38" s="82"/>
      <c r="AT38" s="82"/>
      <c r="AU38" s="82"/>
      <c r="AV38" s="82"/>
      <c r="AW38" s="82"/>
      <c r="AX38" s="82"/>
      <c r="AY38" s="82"/>
      <c r="AZ38" s="82"/>
      <c r="BA38" s="82"/>
      <c r="BB38" s="82"/>
      <c r="BC38" s="82"/>
      <c r="BD38" s="82"/>
      <c r="BE38" s="82"/>
    </row>
    <row r="39" spans="1:59" ht="18.75" customHeight="1" x14ac:dyDescent="0.4">
      <c r="A39" s="1179" t="s">
        <v>416</v>
      </c>
      <c r="B39" s="1180"/>
      <c r="C39" s="1180"/>
      <c r="D39" s="1180"/>
      <c r="E39" s="1180"/>
      <c r="F39" s="1180"/>
      <c r="G39" s="1180"/>
      <c r="H39" s="1180"/>
      <c r="I39" s="1180"/>
      <c r="J39" s="1180"/>
      <c r="K39" s="1180"/>
      <c r="L39" s="1180"/>
      <c r="M39" s="1180"/>
      <c r="N39" s="1180"/>
      <c r="O39" s="1180"/>
      <c r="P39" s="1181"/>
      <c r="Q39" s="1182" t="s">
        <v>417</v>
      </c>
      <c r="R39" s="1180"/>
      <c r="S39" s="1180"/>
      <c r="T39" s="1180"/>
      <c r="U39" s="1180"/>
      <c r="V39" s="1180"/>
      <c r="W39" s="1180"/>
      <c r="X39" s="1180"/>
      <c r="Y39" s="1180"/>
      <c r="Z39" s="1180"/>
      <c r="AA39" s="1180"/>
      <c r="AB39" s="1180"/>
      <c r="AC39" s="1180"/>
      <c r="AD39" s="1180"/>
      <c r="AE39" s="1180"/>
      <c r="AF39" s="1694"/>
      <c r="AH39" s="1179" t="s">
        <v>418</v>
      </c>
      <c r="AI39" s="1180"/>
      <c r="AJ39" s="1180"/>
      <c r="AK39" s="1180"/>
      <c r="AL39" s="1180"/>
      <c r="AM39" s="1181"/>
      <c r="AN39" s="1182" t="s">
        <v>419</v>
      </c>
      <c r="AO39" s="1180"/>
      <c r="AP39" s="1180"/>
      <c r="AQ39" s="1181"/>
      <c r="AR39" s="785" t="s">
        <v>420</v>
      </c>
      <c r="AS39" s="786"/>
      <c r="AT39" s="787"/>
      <c r="AU39" s="769" t="s">
        <v>421</v>
      </c>
      <c r="AV39" s="769"/>
      <c r="AW39" s="769"/>
      <c r="AX39" s="769"/>
      <c r="AY39" s="769"/>
      <c r="AZ39" s="769"/>
      <c r="BA39" s="769"/>
      <c r="BB39" s="778" t="s">
        <v>422</v>
      </c>
      <c r="BC39" s="778"/>
      <c r="BD39" s="778"/>
      <c r="BE39" s="778"/>
      <c r="BF39" s="939"/>
      <c r="BG39" s="82"/>
    </row>
    <row r="40" spans="1:59" ht="18.75" customHeight="1" x14ac:dyDescent="0.4">
      <c r="A40" s="812"/>
      <c r="B40" s="813"/>
      <c r="C40" s="813"/>
      <c r="D40" s="813"/>
      <c r="E40" s="813"/>
      <c r="F40" s="813"/>
      <c r="G40" s="813"/>
      <c r="H40" s="813"/>
      <c r="I40" s="813"/>
      <c r="J40" s="813"/>
      <c r="K40" s="813"/>
      <c r="L40" s="813"/>
      <c r="M40" s="813"/>
      <c r="N40" s="813"/>
      <c r="O40" s="813"/>
      <c r="P40" s="814"/>
      <c r="Q40" s="844"/>
      <c r="R40" s="813"/>
      <c r="S40" s="813"/>
      <c r="T40" s="813"/>
      <c r="U40" s="813"/>
      <c r="V40" s="813"/>
      <c r="W40" s="813"/>
      <c r="X40" s="813"/>
      <c r="Y40" s="813"/>
      <c r="Z40" s="813"/>
      <c r="AA40" s="813"/>
      <c r="AB40" s="813"/>
      <c r="AC40" s="813"/>
      <c r="AD40" s="813"/>
      <c r="AE40" s="813"/>
      <c r="AF40" s="845"/>
      <c r="AH40" s="1783"/>
      <c r="AI40" s="1784"/>
      <c r="AJ40" s="807" t="s">
        <v>182</v>
      </c>
      <c r="AK40" s="1763"/>
      <c r="AL40" s="1763"/>
      <c r="AM40" s="808" t="s">
        <v>395</v>
      </c>
      <c r="AN40" s="851"/>
      <c r="AO40" s="852"/>
      <c r="AP40" s="807" t="s">
        <v>423</v>
      </c>
      <c r="AQ40" s="808"/>
      <c r="AR40" s="310"/>
      <c r="AS40" s="311"/>
      <c r="AT40" s="312"/>
      <c r="AU40" s="1793"/>
      <c r="AV40" s="1793"/>
      <c r="AW40" s="1793"/>
      <c r="AX40" s="1793"/>
      <c r="AY40" s="1793"/>
      <c r="AZ40" s="1793"/>
      <c r="BA40" s="1793"/>
      <c r="BB40" s="1793"/>
      <c r="BC40" s="1793"/>
      <c r="BD40" s="1793"/>
      <c r="BE40" s="1793"/>
      <c r="BF40" s="1795"/>
      <c r="BG40" s="81"/>
    </row>
    <row r="41" spans="1:59" ht="18.75" customHeight="1" x14ac:dyDescent="0.4">
      <c r="A41" s="1779"/>
      <c r="B41" s="1763"/>
      <c r="C41" s="807" t="s">
        <v>386</v>
      </c>
      <c r="D41" s="1763"/>
      <c r="E41" s="1763"/>
      <c r="F41" s="807" t="s">
        <v>393</v>
      </c>
      <c r="G41" s="807" t="s">
        <v>424</v>
      </c>
      <c r="H41" s="807"/>
      <c r="I41" s="807"/>
      <c r="J41" s="852"/>
      <c r="K41" s="852"/>
      <c r="L41" s="852"/>
      <c r="M41" s="807" t="s">
        <v>425</v>
      </c>
      <c r="N41" s="807"/>
      <c r="O41" s="807"/>
      <c r="P41" s="808" t="s">
        <v>188</v>
      </c>
      <c r="Q41" s="1769"/>
      <c r="R41" s="1763"/>
      <c r="S41" s="807" t="s">
        <v>386</v>
      </c>
      <c r="T41" s="1763"/>
      <c r="U41" s="1763"/>
      <c r="V41" s="807" t="s">
        <v>393</v>
      </c>
      <c r="W41" s="807" t="s">
        <v>424</v>
      </c>
      <c r="X41" s="807"/>
      <c r="Y41" s="807"/>
      <c r="Z41" s="852"/>
      <c r="AA41" s="852"/>
      <c r="AB41" s="852"/>
      <c r="AC41" s="807" t="s">
        <v>425</v>
      </c>
      <c r="AD41" s="807"/>
      <c r="AE41" s="807"/>
      <c r="AF41" s="841" t="s">
        <v>188</v>
      </c>
      <c r="AH41" s="1785"/>
      <c r="AI41" s="1786"/>
      <c r="AJ41" s="1787"/>
      <c r="AK41" s="1788"/>
      <c r="AL41" s="1788"/>
      <c r="AM41" s="811"/>
      <c r="AN41" s="854"/>
      <c r="AO41" s="1782"/>
      <c r="AP41" s="1787"/>
      <c r="AQ41" s="811"/>
      <c r="AR41" s="854"/>
      <c r="AS41" s="1782"/>
      <c r="AT41" s="1797" t="s">
        <v>426</v>
      </c>
      <c r="AU41" s="1793"/>
      <c r="AV41" s="1793"/>
      <c r="AW41" s="1793"/>
      <c r="AX41" s="1793"/>
      <c r="AY41" s="1793"/>
      <c r="AZ41" s="1793"/>
      <c r="BA41" s="1793"/>
      <c r="BB41" s="1793"/>
      <c r="BC41" s="1793"/>
      <c r="BD41" s="1793"/>
      <c r="BE41" s="1793"/>
      <c r="BF41" s="1795"/>
      <c r="BG41" s="81"/>
    </row>
    <row r="42" spans="1:59" ht="18.75" customHeight="1" x14ac:dyDescent="0.4">
      <c r="A42" s="1780"/>
      <c r="B42" s="1753"/>
      <c r="C42" s="813"/>
      <c r="D42" s="1753"/>
      <c r="E42" s="1753"/>
      <c r="F42" s="813"/>
      <c r="G42" s="813"/>
      <c r="H42" s="813"/>
      <c r="I42" s="813"/>
      <c r="J42" s="858"/>
      <c r="K42" s="858"/>
      <c r="L42" s="858"/>
      <c r="M42" s="813"/>
      <c r="N42" s="813"/>
      <c r="O42" s="813"/>
      <c r="P42" s="814"/>
      <c r="Q42" s="1752"/>
      <c r="R42" s="1753"/>
      <c r="S42" s="813"/>
      <c r="T42" s="1753"/>
      <c r="U42" s="1753"/>
      <c r="V42" s="813"/>
      <c r="W42" s="813"/>
      <c r="X42" s="813"/>
      <c r="Y42" s="813"/>
      <c r="Z42" s="858"/>
      <c r="AA42" s="858"/>
      <c r="AB42" s="858"/>
      <c r="AC42" s="813"/>
      <c r="AD42" s="813"/>
      <c r="AE42" s="813"/>
      <c r="AF42" s="845"/>
      <c r="AH42" s="313"/>
      <c r="AI42" s="552"/>
      <c r="AJ42" s="1798" t="s">
        <v>387</v>
      </c>
      <c r="AK42" s="1798"/>
      <c r="AL42" s="552"/>
      <c r="AM42" s="314"/>
      <c r="AN42" s="300"/>
      <c r="AO42" s="553"/>
      <c r="AP42" s="553"/>
      <c r="AQ42" s="314"/>
      <c r="AR42" s="854"/>
      <c r="AS42" s="1782"/>
      <c r="AT42" s="1797"/>
      <c r="AU42" s="1793"/>
      <c r="AV42" s="1793"/>
      <c r="AW42" s="1793"/>
      <c r="AX42" s="1793"/>
      <c r="AY42" s="1793"/>
      <c r="AZ42" s="1793"/>
      <c r="BA42" s="1793"/>
      <c r="BB42" s="1793"/>
      <c r="BC42" s="1793"/>
      <c r="BD42" s="1793"/>
      <c r="BE42" s="1793"/>
      <c r="BF42" s="1795"/>
      <c r="BG42" s="81"/>
    </row>
    <row r="43" spans="1:59" ht="18.75" customHeight="1" x14ac:dyDescent="0.4">
      <c r="A43" s="1779"/>
      <c r="B43" s="1763"/>
      <c r="C43" s="807" t="s">
        <v>386</v>
      </c>
      <c r="D43" s="1763"/>
      <c r="E43" s="1763"/>
      <c r="F43" s="807" t="s">
        <v>393</v>
      </c>
      <c r="G43" s="807" t="s">
        <v>424</v>
      </c>
      <c r="H43" s="807"/>
      <c r="I43" s="807"/>
      <c r="J43" s="852"/>
      <c r="K43" s="852"/>
      <c r="L43" s="852"/>
      <c r="M43" s="807" t="s">
        <v>425</v>
      </c>
      <c r="N43" s="807"/>
      <c r="O43" s="807"/>
      <c r="P43" s="808" t="s">
        <v>188</v>
      </c>
      <c r="Q43" s="1769"/>
      <c r="R43" s="1763"/>
      <c r="S43" s="807" t="s">
        <v>386</v>
      </c>
      <c r="T43" s="1763"/>
      <c r="U43" s="1763"/>
      <c r="V43" s="807" t="s">
        <v>393</v>
      </c>
      <c r="W43" s="807" t="s">
        <v>424</v>
      </c>
      <c r="X43" s="807"/>
      <c r="Y43" s="807"/>
      <c r="Z43" s="852"/>
      <c r="AA43" s="852"/>
      <c r="AB43" s="852"/>
      <c r="AC43" s="807" t="s">
        <v>425</v>
      </c>
      <c r="AD43" s="807"/>
      <c r="AE43" s="807"/>
      <c r="AF43" s="841" t="s">
        <v>188</v>
      </c>
      <c r="AH43" s="1785"/>
      <c r="AI43" s="1786"/>
      <c r="AJ43" s="1787" t="s">
        <v>182</v>
      </c>
      <c r="AK43" s="1788"/>
      <c r="AL43" s="1788"/>
      <c r="AM43" s="811" t="s">
        <v>395</v>
      </c>
      <c r="AN43" s="842" t="s">
        <v>393</v>
      </c>
      <c r="AO43" s="1782"/>
      <c r="AP43" s="1782"/>
      <c r="AQ43" s="811" t="s">
        <v>427</v>
      </c>
      <c r="AR43" s="854"/>
      <c r="AS43" s="1782"/>
      <c r="AT43" s="1797"/>
      <c r="AU43" s="1793"/>
      <c r="AV43" s="1793"/>
      <c r="AW43" s="1793"/>
      <c r="AX43" s="1793"/>
      <c r="AY43" s="1793"/>
      <c r="AZ43" s="1793"/>
      <c r="BA43" s="1793"/>
      <c r="BB43" s="1793"/>
      <c r="BC43" s="1793"/>
      <c r="BD43" s="1793"/>
      <c r="BE43" s="1793"/>
      <c r="BF43" s="1795"/>
    </row>
    <row r="44" spans="1:59" ht="18.75" customHeight="1" thickBot="1" x14ac:dyDescent="0.45">
      <c r="A44" s="1789"/>
      <c r="B44" s="1192"/>
      <c r="C44" s="1749"/>
      <c r="D44" s="1192"/>
      <c r="E44" s="1192"/>
      <c r="F44" s="1749"/>
      <c r="G44" s="1749"/>
      <c r="H44" s="1749"/>
      <c r="I44" s="1749"/>
      <c r="J44" s="1781"/>
      <c r="K44" s="1781"/>
      <c r="L44" s="1781"/>
      <c r="M44" s="1749"/>
      <c r="N44" s="1749"/>
      <c r="O44" s="1749"/>
      <c r="P44" s="1774"/>
      <c r="Q44" s="1775"/>
      <c r="R44" s="1192"/>
      <c r="S44" s="1749"/>
      <c r="T44" s="1192"/>
      <c r="U44" s="1192"/>
      <c r="V44" s="1749"/>
      <c r="W44" s="1749"/>
      <c r="X44" s="1749"/>
      <c r="Y44" s="1749"/>
      <c r="Z44" s="1781"/>
      <c r="AA44" s="1781"/>
      <c r="AB44" s="1781"/>
      <c r="AC44" s="1749"/>
      <c r="AD44" s="1749"/>
      <c r="AE44" s="1749"/>
      <c r="AF44" s="1790"/>
      <c r="AH44" s="1791"/>
      <c r="AI44" s="1792"/>
      <c r="AJ44" s="1749"/>
      <c r="AK44" s="1192"/>
      <c r="AL44" s="1192"/>
      <c r="AM44" s="1774"/>
      <c r="AN44" s="1773"/>
      <c r="AO44" s="1781"/>
      <c r="AP44" s="1781"/>
      <c r="AQ44" s="1774"/>
      <c r="AR44" s="315"/>
      <c r="AS44" s="316"/>
      <c r="AT44" s="317"/>
      <c r="AU44" s="1794"/>
      <c r="AV44" s="1794"/>
      <c r="AW44" s="1794"/>
      <c r="AX44" s="1794"/>
      <c r="AY44" s="1794"/>
      <c r="AZ44" s="1794"/>
      <c r="BA44" s="1794"/>
      <c r="BB44" s="1794"/>
      <c r="BC44" s="1794"/>
      <c r="BD44" s="1794"/>
      <c r="BE44" s="1794"/>
      <c r="BF44" s="1796"/>
    </row>
    <row r="45" spans="1:59" ht="18.75" customHeight="1" x14ac:dyDescent="0.4">
      <c r="A45" s="284"/>
      <c r="B45" s="284"/>
      <c r="C45" s="81"/>
      <c r="D45" s="81"/>
      <c r="E45" s="82"/>
      <c r="F45" s="295"/>
      <c r="G45" s="295"/>
      <c r="H45" s="318"/>
      <c r="I45" s="318"/>
      <c r="J45" s="318"/>
      <c r="K45" s="318"/>
      <c r="L45" s="81"/>
      <c r="M45" s="81"/>
      <c r="N45" s="73"/>
      <c r="O45" s="73"/>
      <c r="P45" s="73"/>
      <c r="Q45" s="81"/>
      <c r="R45" s="81"/>
      <c r="S45" s="82"/>
      <c r="T45" s="295"/>
      <c r="U45" s="295"/>
      <c r="V45" s="318"/>
      <c r="W45" s="318"/>
      <c r="X45" s="318"/>
      <c r="Y45" s="318"/>
      <c r="Z45" s="81"/>
      <c r="AA45" s="81"/>
      <c r="AB45" s="73"/>
      <c r="AC45" s="73"/>
      <c r="AD45" s="73"/>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row>
    <row r="46" spans="1:59" ht="18.75" customHeight="1" x14ac:dyDescent="0.4">
      <c r="AT46" s="16"/>
      <c r="AU46" s="16"/>
      <c r="AV46" s="16"/>
      <c r="AW46" s="16"/>
      <c r="AX46" s="16"/>
      <c r="AY46" s="16"/>
      <c r="AZ46" s="16"/>
      <c r="BA46" s="16"/>
      <c r="BD46" s="82"/>
      <c r="BE46" s="82"/>
    </row>
    <row r="47" spans="1:59" ht="18.75" customHeight="1" x14ac:dyDescent="0.4">
      <c r="AH47" s="81"/>
      <c r="AI47" s="81"/>
      <c r="AK47" s="81"/>
      <c r="AL47" s="81"/>
      <c r="AT47" s="74"/>
      <c r="AU47" s="74"/>
      <c r="AV47" s="74"/>
      <c r="AW47" s="74"/>
      <c r="AX47" s="74"/>
      <c r="AY47" s="74"/>
      <c r="AZ47" s="74"/>
      <c r="BA47" s="74"/>
      <c r="BB47" s="81"/>
      <c r="BC47" s="81"/>
      <c r="BD47" s="82"/>
      <c r="BE47" s="82"/>
      <c r="BF47" s="81"/>
      <c r="BG47" s="81"/>
    </row>
    <row r="48" spans="1:59" ht="18.75" customHeight="1" x14ac:dyDescent="0.4">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T48" s="16"/>
      <c r="AU48" s="16"/>
      <c r="AV48" s="16"/>
      <c r="AW48" s="16"/>
      <c r="AX48" s="16"/>
      <c r="AY48" s="16"/>
      <c r="AZ48" s="16"/>
      <c r="BA48" s="16"/>
      <c r="BD48" s="82"/>
      <c r="BE48" s="82"/>
    </row>
    <row r="49" spans="1:59" ht="18.75" customHeight="1" x14ac:dyDescent="0.4">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I49" s="284"/>
      <c r="AJ49" s="284"/>
      <c r="AK49" s="81"/>
      <c r="AL49" s="81"/>
      <c r="AM49" s="82"/>
      <c r="AN49" s="295"/>
      <c r="AO49" s="295"/>
      <c r="AP49" s="318"/>
      <c r="AQ49" s="318"/>
      <c r="AR49" s="318"/>
      <c r="AS49" s="318"/>
      <c r="AT49" s="81"/>
      <c r="AU49" s="81"/>
      <c r="AV49" s="73"/>
      <c r="AW49" s="73"/>
      <c r="AX49" s="73"/>
      <c r="AY49" s="81"/>
      <c r="AZ49" s="81"/>
      <c r="BA49" s="82"/>
      <c r="BB49" s="295"/>
      <c r="BC49" s="295"/>
      <c r="BD49" s="318"/>
      <c r="BE49" s="318"/>
      <c r="BF49" s="318"/>
      <c r="BG49" s="318"/>
    </row>
    <row r="50" spans="1:59" ht="18.75" customHeight="1" x14ac:dyDescent="0.4">
      <c r="A50" s="75"/>
      <c r="B50" s="82"/>
      <c r="C50" s="82"/>
      <c r="D50" s="82"/>
      <c r="E50" s="82"/>
      <c r="F50" s="82"/>
      <c r="G50" s="81"/>
      <c r="H50" s="81"/>
      <c r="I50" s="81"/>
      <c r="J50" s="81"/>
      <c r="K50" s="81"/>
      <c r="L50" s="81"/>
      <c r="M50" s="81"/>
      <c r="N50" s="81"/>
      <c r="O50" s="81"/>
      <c r="P50" s="81"/>
      <c r="Q50" s="81"/>
      <c r="R50" s="81"/>
      <c r="S50" s="81"/>
      <c r="T50" s="81"/>
      <c r="U50" s="81"/>
      <c r="V50" s="81"/>
      <c r="W50" s="81"/>
      <c r="X50" s="81"/>
      <c r="Y50" s="81"/>
      <c r="Z50" s="81"/>
      <c r="AA50" s="81"/>
      <c r="AB50" s="82"/>
      <c r="AC50" s="82"/>
      <c r="AD50" s="82"/>
      <c r="AE50" s="82"/>
      <c r="AF50" s="82"/>
      <c r="AG50" s="82"/>
      <c r="AH50" s="81"/>
      <c r="AI50" s="284"/>
      <c r="AJ50" s="284"/>
      <c r="AK50" s="81"/>
      <c r="AL50" s="81"/>
      <c r="AM50" s="82"/>
      <c r="AN50" s="295"/>
      <c r="AO50" s="295"/>
      <c r="AP50" s="318"/>
      <c r="AQ50" s="318"/>
      <c r="AR50" s="318"/>
      <c r="AS50" s="318"/>
      <c r="AT50" s="81"/>
      <c r="AU50" s="81"/>
      <c r="AV50" s="73"/>
      <c r="AW50" s="73"/>
      <c r="AX50" s="73"/>
      <c r="AY50" s="81"/>
      <c r="AZ50" s="81"/>
      <c r="BA50" s="82"/>
      <c r="BB50" s="295"/>
      <c r="BC50" s="295"/>
      <c r="BD50" s="318"/>
      <c r="BE50" s="318"/>
      <c r="BF50" s="318"/>
      <c r="BG50" s="318"/>
    </row>
    <row r="51" spans="1:59" ht="18.75" customHeight="1" x14ac:dyDescent="0.4">
      <c r="A51" s="82"/>
      <c r="B51" s="82"/>
      <c r="C51" s="82"/>
      <c r="D51" s="82"/>
      <c r="E51" s="82"/>
      <c r="F51" s="82"/>
      <c r="G51" s="81"/>
      <c r="H51" s="81"/>
      <c r="I51" s="81"/>
      <c r="J51" s="81"/>
      <c r="K51" s="81"/>
      <c r="L51" s="81"/>
      <c r="M51" s="81"/>
      <c r="N51" s="81"/>
      <c r="O51" s="81"/>
      <c r="P51" s="81"/>
      <c r="Q51" s="81"/>
      <c r="R51" s="81"/>
      <c r="S51" s="81"/>
      <c r="T51" s="81"/>
      <c r="U51" s="81"/>
      <c r="V51" s="81"/>
      <c r="W51" s="81"/>
      <c r="X51" s="81"/>
      <c r="Y51" s="81"/>
      <c r="Z51" s="81"/>
      <c r="AA51" s="81"/>
      <c r="AB51" s="82"/>
      <c r="AC51" s="82"/>
      <c r="AD51" s="82"/>
      <c r="AE51" s="82"/>
      <c r="AF51" s="82"/>
      <c r="AG51" s="82"/>
      <c r="BG51" s="82"/>
    </row>
    <row r="52" spans="1:59" ht="18.75" customHeight="1" x14ac:dyDescent="0.4">
      <c r="A52" s="75"/>
      <c r="B52" s="82"/>
      <c r="C52" s="82"/>
      <c r="D52" s="82"/>
      <c r="E52" s="82"/>
      <c r="F52" s="82"/>
      <c r="G52" s="81"/>
      <c r="H52" s="81"/>
      <c r="I52" s="81"/>
      <c r="J52" s="81"/>
      <c r="K52" s="81"/>
      <c r="L52" s="81"/>
      <c r="M52" s="81"/>
      <c r="N52" s="81"/>
      <c r="O52" s="81"/>
      <c r="P52" s="81"/>
      <c r="Q52" s="81"/>
      <c r="R52" s="81"/>
      <c r="S52" s="81"/>
      <c r="T52" s="81"/>
      <c r="U52" s="81"/>
      <c r="V52" s="81"/>
      <c r="W52" s="81"/>
      <c r="X52" s="81"/>
      <c r="Y52" s="81"/>
      <c r="Z52" s="81"/>
      <c r="AA52" s="81"/>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G52" s="82"/>
    </row>
    <row r="53" spans="1:59" ht="18.75" customHeight="1" x14ac:dyDescent="0.4">
      <c r="A53" s="82"/>
      <c r="B53" s="82"/>
      <c r="C53" s="82"/>
      <c r="D53" s="82"/>
      <c r="E53" s="82"/>
      <c r="F53" s="82"/>
      <c r="G53" s="81"/>
      <c r="H53" s="81"/>
      <c r="I53" s="81"/>
      <c r="J53" s="81"/>
      <c r="K53" s="81"/>
      <c r="L53" s="81"/>
      <c r="M53" s="81"/>
      <c r="N53" s="81"/>
      <c r="O53" s="81"/>
      <c r="P53" s="81"/>
      <c r="Q53" s="81"/>
      <c r="R53" s="81"/>
      <c r="S53" s="81"/>
      <c r="T53" s="81"/>
      <c r="U53" s="81"/>
      <c r="V53" s="81"/>
      <c r="W53" s="81"/>
      <c r="X53" s="81"/>
      <c r="Y53" s="81"/>
      <c r="Z53" s="81"/>
      <c r="AA53" s="81"/>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row>
    <row r="54" spans="1:59" ht="18.75" customHeight="1" x14ac:dyDescent="0.4">
      <c r="A54" s="75"/>
      <c r="B54" s="82"/>
      <c r="C54" s="82"/>
      <c r="D54" s="82"/>
      <c r="E54" s="82"/>
      <c r="F54" s="82"/>
      <c r="G54" s="81"/>
      <c r="H54" s="81"/>
      <c r="I54" s="81"/>
      <c r="J54" s="81"/>
      <c r="K54" s="81"/>
      <c r="L54" s="81"/>
      <c r="M54" s="81"/>
      <c r="N54" s="81"/>
      <c r="O54" s="81"/>
      <c r="P54" s="81"/>
      <c r="Q54" s="81"/>
      <c r="R54" s="81"/>
      <c r="S54" s="81"/>
      <c r="T54" s="81"/>
      <c r="U54" s="81"/>
      <c r="V54" s="81"/>
      <c r="W54" s="81"/>
      <c r="X54" s="81"/>
      <c r="Y54" s="81"/>
      <c r="Z54" s="81"/>
      <c r="AA54" s="81"/>
      <c r="AB54" s="82"/>
      <c r="AC54" s="82"/>
      <c r="AD54" s="82"/>
      <c r="AE54" s="82"/>
      <c r="AF54" s="82"/>
      <c r="AG54" s="82"/>
      <c r="AH54" s="82"/>
      <c r="AI54" s="82"/>
      <c r="AJ54" s="82"/>
      <c r="AK54" s="82"/>
      <c r="AL54" s="82"/>
      <c r="AM54" s="295"/>
      <c r="AN54" s="295"/>
      <c r="AO54" s="82"/>
      <c r="AP54" s="295"/>
      <c r="AQ54" s="295"/>
      <c r="AR54" s="82"/>
      <c r="AS54" s="295"/>
      <c r="AT54" s="295"/>
      <c r="AU54" s="82"/>
      <c r="AV54" s="295"/>
      <c r="AW54" s="295"/>
      <c r="AX54" s="295"/>
      <c r="AY54" s="82"/>
      <c r="AZ54" s="82"/>
      <c r="BA54" s="295"/>
      <c r="BB54" s="295"/>
      <c r="BC54" s="73"/>
      <c r="BD54" s="73"/>
      <c r="BE54" s="73"/>
    </row>
    <row r="55" spans="1:59" ht="18.75" customHeight="1" x14ac:dyDescent="0.4">
      <c r="A55" s="82"/>
      <c r="B55" s="82"/>
      <c r="C55" s="82"/>
      <c r="D55" s="82"/>
      <c r="E55" s="82"/>
      <c r="F55" s="82"/>
      <c r="G55" s="81"/>
      <c r="H55" s="81"/>
      <c r="I55" s="81"/>
      <c r="J55" s="81"/>
      <c r="K55" s="81"/>
      <c r="L55" s="81"/>
      <c r="M55" s="81"/>
      <c r="N55" s="81"/>
      <c r="O55" s="81"/>
      <c r="P55" s="81"/>
      <c r="Q55" s="81"/>
      <c r="R55" s="81"/>
      <c r="S55" s="81"/>
      <c r="T55" s="81"/>
      <c r="U55" s="81"/>
      <c r="V55" s="81"/>
      <c r="W55" s="81"/>
      <c r="X55" s="81"/>
      <c r="Y55" s="81"/>
      <c r="Z55" s="81"/>
      <c r="AA55" s="81"/>
      <c r="AB55" s="82"/>
      <c r="AC55" s="82"/>
      <c r="AD55" s="82"/>
      <c r="AE55" s="82"/>
      <c r="AF55" s="82"/>
      <c r="AG55" s="82"/>
      <c r="AH55" s="82"/>
      <c r="AI55" s="82"/>
      <c r="AJ55" s="82"/>
      <c r="AK55" s="82"/>
      <c r="AL55" s="82"/>
      <c r="AM55" s="295"/>
      <c r="AN55" s="295"/>
      <c r="AO55" s="82"/>
      <c r="AP55" s="295"/>
      <c r="AQ55" s="295"/>
      <c r="AR55" s="82"/>
      <c r="AS55" s="295"/>
      <c r="AT55" s="295"/>
      <c r="AU55" s="82"/>
      <c r="AV55" s="295"/>
      <c r="AW55" s="295"/>
      <c r="AX55" s="295"/>
      <c r="AY55" s="82"/>
      <c r="AZ55" s="82"/>
      <c r="BA55" s="295"/>
      <c r="BB55" s="295"/>
      <c r="BC55" s="73"/>
      <c r="BD55" s="73"/>
      <c r="BE55" s="73"/>
    </row>
    <row r="56" spans="1:59" ht="18.75" customHeight="1" x14ac:dyDescent="0.4">
      <c r="AH56" s="82"/>
      <c r="AI56" s="82"/>
      <c r="AJ56" s="82"/>
      <c r="AK56" s="82"/>
      <c r="AL56" s="82"/>
      <c r="AM56" s="295"/>
      <c r="AN56" s="295"/>
      <c r="AO56" s="82"/>
      <c r="AP56" s="295"/>
      <c r="AQ56" s="295"/>
      <c r="AR56" s="82"/>
      <c r="AS56" s="295"/>
      <c r="AT56" s="295"/>
      <c r="AU56" s="82"/>
      <c r="AV56" s="295"/>
      <c r="AW56" s="295"/>
      <c r="AX56" s="295"/>
      <c r="AY56" s="82"/>
      <c r="AZ56" s="82"/>
      <c r="BA56" s="295"/>
      <c r="BB56" s="295"/>
      <c r="BC56" s="73"/>
      <c r="BD56" s="73"/>
      <c r="BE56" s="73"/>
      <c r="BF56" s="82"/>
      <c r="BG56" s="82"/>
    </row>
    <row r="57" spans="1:59" ht="18.75" customHeight="1" x14ac:dyDescent="0.4">
      <c r="AH57" s="82"/>
      <c r="AI57" s="82"/>
      <c r="AJ57" s="82"/>
      <c r="AK57" s="82"/>
      <c r="AL57" s="82"/>
      <c r="AM57" s="295"/>
      <c r="AN57" s="295"/>
      <c r="AO57" s="82"/>
      <c r="AP57" s="295"/>
      <c r="AQ57" s="295"/>
      <c r="AR57" s="82"/>
      <c r="AS57" s="295"/>
      <c r="AT57" s="295"/>
      <c r="AU57" s="82"/>
      <c r="AV57" s="295"/>
      <c r="AW57" s="295"/>
      <c r="AX57" s="295"/>
      <c r="AY57" s="82"/>
      <c r="AZ57" s="82"/>
      <c r="BA57" s="295"/>
      <c r="BB57" s="295"/>
      <c r="BC57" s="73"/>
      <c r="BD57" s="73"/>
      <c r="BE57" s="73"/>
      <c r="BF57" s="81"/>
      <c r="BG57" s="81"/>
    </row>
    <row r="58" spans="1:59" ht="18.75" customHeight="1" x14ac:dyDescent="0.4">
      <c r="A58" s="284"/>
      <c r="AH58" s="82"/>
      <c r="AI58" s="82"/>
      <c r="AJ58" s="82"/>
      <c r="AK58" s="82"/>
      <c r="AL58" s="82"/>
      <c r="AM58" s="295"/>
      <c r="AN58" s="295"/>
      <c r="AO58" s="82"/>
      <c r="AP58" s="295"/>
      <c r="AQ58" s="295"/>
      <c r="AR58" s="82"/>
      <c r="AS58" s="295"/>
      <c r="AT58" s="295"/>
      <c r="AU58" s="82"/>
      <c r="AV58" s="295"/>
      <c r="AW58" s="295"/>
      <c r="AX58" s="295"/>
      <c r="AY58" s="82"/>
      <c r="AZ58" s="82"/>
      <c r="BA58" s="295"/>
      <c r="BB58" s="295"/>
      <c r="BC58" s="73"/>
      <c r="BD58" s="73"/>
      <c r="BE58" s="73"/>
      <c r="BF58" s="81"/>
      <c r="BG58" s="81"/>
    </row>
    <row r="59" spans="1:59" ht="18.75" customHeight="1" x14ac:dyDescent="0.4">
      <c r="A59" s="28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1"/>
      <c r="BG59" s="81"/>
    </row>
    <row r="60" spans="1:59" ht="18.75" customHeight="1" x14ac:dyDescent="0.4">
      <c r="A60" s="284"/>
      <c r="B60" s="82"/>
      <c r="C60" s="82"/>
      <c r="D60" s="82"/>
      <c r="E60" s="81"/>
      <c r="F60" s="81"/>
      <c r="G60" s="82"/>
      <c r="H60" s="295"/>
      <c r="I60" s="295"/>
      <c r="J60" s="82"/>
      <c r="K60" s="82"/>
      <c r="L60" s="82"/>
      <c r="M60" s="82"/>
      <c r="N60" s="81"/>
      <c r="O60" s="81"/>
      <c r="P60" s="82"/>
      <c r="Q60" s="295"/>
      <c r="R60" s="295"/>
      <c r="S60" s="82"/>
      <c r="T60" s="82"/>
      <c r="U60" s="82"/>
      <c r="V60" s="81"/>
      <c r="W60" s="81"/>
      <c r="X60" s="82"/>
      <c r="Y60" s="295"/>
      <c r="Z60" s="295"/>
      <c r="AA60" s="81"/>
      <c r="AB60" s="81"/>
      <c r="AC60" s="82"/>
      <c r="AD60" s="295"/>
      <c r="AE60" s="295"/>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row>
    <row r="61" spans="1:59" ht="18.75" customHeight="1" x14ac:dyDescent="0.4">
      <c r="A61" s="284"/>
      <c r="B61" s="82"/>
      <c r="C61" s="82"/>
      <c r="D61" s="82"/>
      <c r="E61" s="81"/>
      <c r="F61" s="81"/>
      <c r="G61" s="82"/>
      <c r="H61" s="295"/>
      <c r="I61" s="295"/>
      <c r="J61" s="82"/>
      <c r="K61" s="82"/>
      <c r="L61" s="82"/>
      <c r="M61" s="82"/>
      <c r="N61" s="81"/>
      <c r="O61" s="81"/>
      <c r="P61" s="82"/>
      <c r="Q61" s="295"/>
      <c r="R61" s="295"/>
      <c r="S61" s="82"/>
      <c r="T61" s="82"/>
      <c r="U61" s="82"/>
      <c r="V61" s="81"/>
      <c r="W61" s="81"/>
      <c r="X61" s="82"/>
      <c r="Y61" s="295"/>
      <c r="Z61" s="295"/>
      <c r="AA61" s="81"/>
      <c r="AB61" s="81"/>
      <c r="AC61" s="82"/>
      <c r="AD61" s="295"/>
      <c r="AE61" s="295"/>
      <c r="AH61" s="82"/>
      <c r="AI61" s="82"/>
      <c r="AJ61" s="82"/>
      <c r="AK61" s="82"/>
      <c r="AL61" s="82"/>
      <c r="AM61" s="295"/>
      <c r="AN61" s="295"/>
      <c r="AO61" s="82"/>
      <c r="AP61" s="295"/>
      <c r="AQ61" s="295"/>
      <c r="AR61" s="82"/>
      <c r="AS61" s="295"/>
      <c r="AT61" s="295"/>
      <c r="AU61" s="82"/>
      <c r="AV61" s="295"/>
      <c r="AW61" s="295"/>
      <c r="AX61" s="295"/>
      <c r="AY61" s="82"/>
      <c r="AZ61" s="82"/>
      <c r="BA61" s="295"/>
      <c r="BB61" s="295"/>
      <c r="BC61" s="73"/>
      <c r="BD61" s="73"/>
      <c r="BE61" s="73"/>
    </row>
    <row r="62" spans="1:59" ht="18.75" customHeight="1" x14ac:dyDescent="0.4">
      <c r="A62" s="284"/>
      <c r="B62" s="82"/>
      <c r="C62" s="82"/>
      <c r="D62" s="82"/>
      <c r="E62" s="81"/>
      <c r="F62" s="81"/>
      <c r="G62" s="82"/>
      <c r="H62" s="295"/>
      <c r="I62" s="295"/>
      <c r="J62" s="82"/>
      <c r="K62" s="82"/>
      <c r="L62" s="82"/>
      <c r="M62" s="82"/>
      <c r="N62" s="81"/>
      <c r="O62" s="81"/>
      <c r="P62" s="82"/>
      <c r="Q62" s="295"/>
      <c r="R62" s="295"/>
      <c r="S62" s="82"/>
      <c r="T62" s="82"/>
      <c r="U62" s="82"/>
      <c r="V62" s="81"/>
      <c r="W62" s="81"/>
      <c r="X62" s="82"/>
      <c r="Y62" s="295"/>
      <c r="Z62" s="295"/>
      <c r="AA62" s="81"/>
      <c r="AB62" s="81"/>
      <c r="AC62" s="82"/>
      <c r="AD62" s="295"/>
      <c r="AE62" s="295"/>
      <c r="AH62" s="82"/>
      <c r="AI62" s="82"/>
      <c r="AJ62" s="82"/>
      <c r="AK62" s="82"/>
      <c r="AL62" s="82"/>
      <c r="AM62" s="295"/>
      <c r="AN62" s="295"/>
      <c r="AO62" s="82"/>
      <c r="AP62" s="295"/>
      <c r="AQ62" s="295"/>
      <c r="AR62" s="82"/>
      <c r="AS62" s="295"/>
      <c r="AT62" s="295"/>
      <c r="AU62" s="82"/>
      <c r="AV62" s="295"/>
      <c r="AW62" s="295"/>
      <c r="AX62" s="295"/>
      <c r="AY62" s="82"/>
      <c r="AZ62" s="82"/>
      <c r="BA62" s="295"/>
      <c r="BB62" s="295"/>
      <c r="BC62" s="73"/>
      <c r="BD62" s="73"/>
      <c r="BE62" s="73"/>
    </row>
    <row r="63" spans="1:59" ht="18.75" customHeight="1" x14ac:dyDescent="0.4">
      <c r="W63" s="82"/>
      <c r="X63" s="82"/>
      <c r="Y63" s="82"/>
      <c r="Z63" s="82"/>
      <c r="AA63" s="82"/>
      <c r="AB63" s="82"/>
      <c r="AC63" s="82"/>
      <c r="AD63" s="82"/>
      <c r="AH63" s="82"/>
      <c r="AI63" s="82"/>
      <c r="AJ63" s="82"/>
      <c r="AK63" s="82"/>
      <c r="AL63" s="82"/>
      <c r="AM63" s="295"/>
      <c r="AN63" s="295"/>
      <c r="AO63" s="82"/>
      <c r="AP63" s="295"/>
      <c r="AQ63" s="295"/>
      <c r="AR63" s="82"/>
      <c r="AS63" s="295"/>
      <c r="AT63" s="295"/>
      <c r="AU63" s="82"/>
      <c r="AV63" s="295"/>
      <c r="AW63" s="295"/>
      <c r="AX63" s="295"/>
      <c r="AY63" s="82"/>
      <c r="AZ63" s="82"/>
      <c r="BA63" s="295"/>
      <c r="BB63" s="295"/>
      <c r="BC63" s="73"/>
      <c r="BD63" s="73"/>
      <c r="BE63" s="73"/>
    </row>
    <row r="64" spans="1:59" ht="18.75" customHeight="1" x14ac:dyDescent="0.4">
      <c r="W64" s="82"/>
      <c r="X64" s="82"/>
      <c r="Y64" s="82"/>
      <c r="Z64" s="82"/>
      <c r="AA64" s="82"/>
      <c r="AB64" s="82"/>
      <c r="AC64" s="82"/>
      <c r="AD64" s="82"/>
    </row>
    <row r="65" spans="2:59" ht="18.75" customHeight="1" x14ac:dyDescent="0.4">
      <c r="W65" s="82"/>
      <c r="X65" s="82"/>
      <c r="Y65" s="82"/>
      <c r="Z65" s="82"/>
      <c r="AA65" s="82"/>
      <c r="AB65" s="82"/>
      <c r="AC65" s="82"/>
      <c r="AD65" s="82"/>
      <c r="AH65" s="82"/>
      <c r="AI65" s="82"/>
      <c r="AJ65" s="82"/>
      <c r="AK65" s="82"/>
      <c r="AL65" s="82"/>
      <c r="AM65" s="82"/>
      <c r="AN65" s="82"/>
      <c r="AO65" s="82"/>
      <c r="AP65" s="82"/>
      <c r="AQ65" s="82"/>
      <c r="AR65" s="82"/>
      <c r="AS65" s="82"/>
      <c r="AT65" s="82"/>
      <c r="AU65" s="16"/>
      <c r="AV65" s="16"/>
      <c r="AW65" s="16"/>
      <c r="AX65" s="16"/>
      <c r="AY65" s="16"/>
      <c r="AZ65" s="16"/>
      <c r="BA65" s="16"/>
      <c r="BB65" s="82"/>
      <c r="BC65" s="82"/>
      <c r="BD65" s="82"/>
      <c r="BE65" s="82"/>
      <c r="BF65" s="82"/>
      <c r="BG65" s="82"/>
    </row>
    <row r="66" spans="2:59" ht="18.75" customHeight="1" x14ac:dyDescent="0.4">
      <c r="B66" s="82"/>
      <c r="C66" s="82"/>
      <c r="D66" s="82"/>
      <c r="E66" s="82"/>
      <c r="F66" s="82"/>
      <c r="G66" s="82"/>
      <c r="H66" s="320"/>
      <c r="I66" s="320"/>
      <c r="J66" s="165"/>
      <c r="K66" s="320"/>
      <c r="L66" s="320"/>
      <c r="M66" s="165"/>
      <c r="N66" s="165"/>
      <c r="O66" s="320"/>
      <c r="P66" s="320"/>
      <c r="Q66" s="165"/>
      <c r="R66" s="320"/>
      <c r="S66" s="320"/>
      <c r="T66" s="165"/>
      <c r="U66" s="165"/>
      <c r="V66" s="321"/>
      <c r="W66" s="321"/>
      <c r="X66" s="320"/>
      <c r="Y66" s="320"/>
      <c r="Z66" s="320"/>
      <c r="AA66" s="320"/>
      <c r="AB66" s="165"/>
      <c r="AC66" s="165"/>
      <c r="AD66" s="165"/>
      <c r="AE66" s="165"/>
      <c r="AF66" s="165"/>
      <c r="AG66" s="165"/>
      <c r="AH66" s="81"/>
      <c r="AI66" s="81"/>
      <c r="AK66" s="81"/>
      <c r="AL66" s="81"/>
      <c r="AT66" s="81"/>
      <c r="AU66" s="81"/>
      <c r="AV66" s="81"/>
      <c r="AW66" s="81"/>
      <c r="AX66" s="81"/>
      <c r="AY66" s="81"/>
      <c r="AZ66" s="81"/>
      <c r="BA66" s="81"/>
      <c r="BB66" s="81"/>
      <c r="BC66" s="81"/>
      <c r="BD66" s="82"/>
      <c r="BE66" s="82"/>
      <c r="BF66" s="81"/>
      <c r="BG66" s="81"/>
    </row>
    <row r="67" spans="2:59" ht="18.75" customHeight="1" x14ac:dyDescent="0.4">
      <c r="B67" s="82"/>
      <c r="C67" s="82"/>
      <c r="D67" s="82"/>
      <c r="E67" s="82"/>
      <c r="F67" s="82"/>
      <c r="G67" s="82"/>
      <c r="H67" s="320"/>
      <c r="I67" s="320"/>
      <c r="J67" s="165"/>
      <c r="K67" s="320"/>
      <c r="L67" s="320"/>
      <c r="M67" s="165"/>
      <c r="N67" s="165"/>
      <c r="O67" s="320"/>
      <c r="P67" s="320"/>
      <c r="Q67" s="165"/>
      <c r="R67" s="320"/>
      <c r="S67" s="320"/>
      <c r="T67" s="165"/>
      <c r="U67" s="165"/>
      <c r="V67" s="321"/>
      <c r="W67" s="321"/>
      <c r="X67" s="320"/>
      <c r="Y67" s="320"/>
      <c r="Z67" s="320"/>
      <c r="AA67" s="320"/>
      <c r="AB67" s="165"/>
      <c r="AC67" s="165"/>
      <c r="AD67" s="165"/>
      <c r="AE67" s="165"/>
      <c r="AF67" s="165"/>
      <c r="AG67" s="165"/>
      <c r="AH67" s="176"/>
      <c r="AI67" s="176"/>
      <c r="AJ67" s="176"/>
      <c r="AK67" s="176"/>
      <c r="AL67" s="176"/>
      <c r="AM67" s="176"/>
      <c r="AN67" s="295"/>
      <c r="AO67" s="82"/>
      <c r="AP67" s="82"/>
      <c r="AQ67" s="81"/>
      <c r="AR67" s="73"/>
      <c r="AS67" s="73"/>
      <c r="AT67" s="74"/>
      <c r="AU67" s="74"/>
      <c r="AV67" s="74"/>
      <c r="AW67" s="74"/>
      <c r="AX67" s="74"/>
      <c r="AY67" s="74"/>
      <c r="AZ67" s="74"/>
      <c r="BA67" s="74"/>
      <c r="BB67" s="81"/>
      <c r="BC67" s="81"/>
      <c r="BD67" s="82"/>
      <c r="BE67" s="82"/>
      <c r="BF67" s="81"/>
      <c r="BG67" s="81"/>
    </row>
    <row r="68" spans="2:59" ht="18.75" customHeight="1" x14ac:dyDescent="0.4">
      <c r="B68" s="82"/>
      <c r="C68" s="82"/>
      <c r="D68" s="82"/>
      <c r="E68" s="82"/>
      <c r="F68" s="82"/>
      <c r="G68" s="82"/>
      <c r="H68" s="320"/>
      <c r="I68" s="320"/>
      <c r="J68" s="165"/>
      <c r="K68" s="320"/>
      <c r="L68" s="320"/>
      <c r="M68" s="165"/>
      <c r="N68" s="165"/>
      <c r="O68" s="320"/>
      <c r="P68" s="320"/>
      <c r="Q68" s="165"/>
      <c r="R68" s="320"/>
      <c r="S68" s="320"/>
      <c r="T68" s="165"/>
      <c r="U68" s="165"/>
      <c r="V68" s="321"/>
      <c r="W68" s="321"/>
      <c r="X68" s="320"/>
      <c r="Y68" s="320"/>
      <c r="Z68" s="320"/>
      <c r="AA68" s="320"/>
      <c r="AB68" s="165"/>
      <c r="AC68" s="165"/>
      <c r="AD68" s="165"/>
      <c r="AE68" s="165"/>
      <c r="AF68" s="165"/>
      <c r="AG68" s="165"/>
      <c r="AH68" s="81"/>
      <c r="AI68" s="81"/>
      <c r="AK68" s="81"/>
      <c r="AL68" s="81"/>
      <c r="AT68" s="74"/>
      <c r="AU68" s="74"/>
      <c r="AV68" s="74"/>
      <c r="AW68" s="74"/>
      <c r="AX68" s="74"/>
      <c r="AY68" s="74"/>
      <c r="AZ68" s="74"/>
      <c r="BA68" s="74"/>
      <c r="BB68" s="81"/>
      <c r="BC68" s="81"/>
      <c r="BD68" s="82"/>
      <c r="BE68" s="82"/>
      <c r="BF68" s="81"/>
      <c r="BG68" s="81"/>
    </row>
    <row r="69" spans="2:59" ht="18.75" customHeight="1" x14ac:dyDescent="0.4">
      <c r="B69" s="82"/>
      <c r="C69" s="82"/>
      <c r="D69" s="82"/>
      <c r="E69" s="82"/>
      <c r="F69" s="82"/>
      <c r="G69" s="82"/>
      <c r="H69" s="320"/>
      <c r="I69" s="320"/>
      <c r="J69" s="165"/>
      <c r="K69" s="320"/>
      <c r="L69" s="320"/>
      <c r="M69" s="165"/>
      <c r="N69" s="165"/>
      <c r="O69" s="320"/>
      <c r="P69" s="320"/>
      <c r="Q69" s="165"/>
      <c r="R69" s="320"/>
      <c r="S69" s="320"/>
      <c r="T69" s="165"/>
      <c r="U69" s="165"/>
      <c r="V69" s="321"/>
      <c r="W69" s="321"/>
      <c r="X69" s="320"/>
      <c r="Y69" s="320"/>
      <c r="Z69" s="320"/>
      <c r="AA69" s="320"/>
      <c r="AB69" s="165"/>
      <c r="AC69" s="165"/>
      <c r="AD69" s="165"/>
      <c r="AE69" s="165"/>
      <c r="AF69" s="165"/>
      <c r="AG69" s="165"/>
      <c r="AT69" s="16"/>
      <c r="AU69" s="16"/>
      <c r="AV69" s="16"/>
      <c r="AW69" s="16"/>
      <c r="AX69" s="16"/>
      <c r="AY69" s="16"/>
      <c r="AZ69" s="16"/>
      <c r="BA69" s="16"/>
      <c r="BD69" s="82"/>
      <c r="BE69" s="82"/>
    </row>
    <row r="70" spans="2:59" ht="18.75" customHeight="1" x14ac:dyDescent="0.4">
      <c r="AH70" s="82"/>
      <c r="AI70" s="82"/>
      <c r="AJ70" s="82"/>
      <c r="AK70" s="82"/>
      <c r="AL70" s="82"/>
      <c r="AM70" s="295"/>
      <c r="AN70" s="295"/>
      <c r="AO70" s="82"/>
      <c r="AP70" s="295"/>
      <c r="AQ70" s="295"/>
      <c r="AR70" s="82"/>
      <c r="AS70" s="295"/>
      <c r="AT70" s="295"/>
      <c r="AU70" s="82"/>
      <c r="AV70" s="295"/>
      <c r="AW70" s="295"/>
      <c r="AX70" s="295"/>
      <c r="AY70" s="82"/>
      <c r="AZ70" s="82"/>
      <c r="BA70" s="295"/>
      <c r="BB70" s="295"/>
      <c r="BC70" s="73"/>
      <c r="BD70" s="73"/>
      <c r="BE70" s="73"/>
      <c r="BF70" s="82"/>
      <c r="BG70" s="82"/>
    </row>
    <row r="71" spans="2:59" ht="18.75" customHeight="1" x14ac:dyDescent="0.4">
      <c r="AH71" s="82"/>
      <c r="AI71" s="82"/>
      <c r="AJ71" s="82"/>
      <c r="AK71" s="82"/>
      <c r="AL71" s="82"/>
      <c r="AM71" s="295"/>
      <c r="AN71" s="295"/>
      <c r="AO71" s="82"/>
      <c r="AP71" s="295"/>
      <c r="AQ71" s="295"/>
      <c r="AR71" s="82"/>
      <c r="AS71" s="295"/>
      <c r="AT71" s="295"/>
      <c r="AU71" s="82"/>
      <c r="AV71" s="295"/>
      <c r="AW71" s="295"/>
      <c r="AX71" s="295"/>
      <c r="AY71" s="82"/>
      <c r="AZ71" s="82"/>
      <c r="BA71" s="295"/>
      <c r="BB71" s="295"/>
      <c r="BC71" s="73"/>
      <c r="BD71" s="73"/>
      <c r="BE71" s="73"/>
      <c r="BF71" s="81"/>
      <c r="BG71" s="81"/>
    </row>
    <row r="72" spans="2:59" ht="18.75" customHeight="1" x14ac:dyDescent="0.4">
      <c r="AH72" s="82"/>
      <c r="AI72" s="82"/>
      <c r="AJ72" s="82"/>
      <c r="AK72" s="82"/>
      <c r="AL72" s="82"/>
      <c r="AM72" s="295"/>
      <c r="AN72" s="295"/>
      <c r="AO72" s="82"/>
      <c r="AP72" s="295"/>
      <c r="AQ72" s="295"/>
      <c r="AR72" s="82"/>
      <c r="AS72" s="295"/>
      <c r="AT72" s="295"/>
      <c r="AU72" s="82"/>
      <c r="AV72" s="295"/>
      <c r="AW72" s="295"/>
      <c r="AX72" s="295"/>
      <c r="AY72" s="82"/>
      <c r="AZ72" s="82"/>
      <c r="BA72" s="295"/>
      <c r="BB72" s="295"/>
      <c r="BC72" s="73"/>
      <c r="BD72" s="73"/>
      <c r="BE72" s="73"/>
      <c r="BF72" s="81"/>
      <c r="BG72" s="81"/>
    </row>
    <row r="73" spans="2:59" ht="18.75" customHeight="1" x14ac:dyDescent="0.4">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1"/>
      <c r="BG73" s="81"/>
    </row>
    <row r="74" spans="2:59" ht="18.75" customHeight="1" x14ac:dyDescent="0.4">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row>
    <row r="75" spans="2:59" ht="18.75" customHeight="1" x14ac:dyDescent="0.4">
      <c r="AH75" s="82"/>
      <c r="AI75" s="82"/>
      <c r="AJ75" s="82"/>
      <c r="AK75" s="82"/>
      <c r="AL75" s="82"/>
      <c r="AM75" s="295"/>
      <c r="AN75" s="295"/>
      <c r="AO75" s="82"/>
      <c r="AP75" s="295"/>
      <c r="AQ75" s="295"/>
      <c r="AR75" s="82"/>
      <c r="AS75" s="295"/>
      <c r="AT75" s="295"/>
      <c r="AU75" s="82"/>
      <c r="AV75" s="295"/>
      <c r="AW75" s="295"/>
      <c r="AX75" s="295"/>
      <c r="AY75" s="82"/>
      <c r="AZ75" s="82"/>
      <c r="BA75" s="295"/>
      <c r="BB75" s="295"/>
      <c r="BC75" s="73"/>
      <c r="BD75" s="73"/>
      <c r="BE75" s="73"/>
    </row>
    <row r="76" spans="2:59" ht="18.75" customHeight="1" x14ac:dyDescent="0.4">
      <c r="AH76" s="82"/>
      <c r="AI76" s="82"/>
      <c r="AJ76" s="82"/>
      <c r="AK76" s="82"/>
      <c r="AL76" s="82"/>
      <c r="AM76" s="295"/>
      <c r="AN76" s="295"/>
      <c r="AO76" s="82"/>
      <c r="AP76" s="295"/>
      <c r="AQ76" s="295"/>
      <c r="AR76" s="82"/>
      <c r="AS76" s="295"/>
      <c r="AT76" s="295"/>
      <c r="AU76" s="82"/>
      <c r="AV76" s="295"/>
      <c r="AW76" s="295"/>
      <c r="AX76" s="295"/>
      <c r="AY76" s="82"/>
      <c r="AZ76" s="82"/>
      <c r="BA76" s="295"/>
      <c r="BB76" s="295"/>
      <c r="BC76" s="73"/>
      <c r="BD76" s="73"/>
      <c r="BE76" s="73"/>
    </row>
    <row r="77" spans="2:59" ht="18.75" customHeight="1" x14ac:dyDescent="0.4">
      <c r="AH77" s="82"/>
      <c r="AI77" s="82"/>
      <c r="AJ77" s="82"/>
      <c r="AK77" s="82"/>
      <c r="AL77" s="82"/>
      <c r="AM77" s="295"/>
      <c r="AN77" s="295"/>
      <c r="AO77" s="82"/>
      <c r="AP77" s="295"/>
      <c r="AQ77" s="295"/>
      <c r="AR77" s="82"/>
      <c r="AS77" s="295"/>
      <c r="AT77" s="295"/>
      <c r="AU77" s="82"/>
      <c r="AV77" s="295"/>
      <c r="AW77" s="295"/>
      <c r="AX77" s="295"/>
      <c r="AY77" s="82"/>
      <c r="AZ77" s="82"/>
      <c r="BA77" s="295"/>
      <c r="BB77" s="295"/>
      <c r="BC77" s="73"/>
      <c r="BD77" s="73"/>
      <c r="BE77" s="73"/>
    </row>
    <row r="78" spans="2:59" ht="18.75" customHeight="1" x14ac:dyDescent="0.4"/>
    <row r="79" spans="2:59" ht="18.75" customHeight="1" x14ac:dyDescent="0.4">
      <c r="AH79" s="82"/>
      <c r="AI79" s="82"/>
      <c r="AJ79" s="82"/>
      <c r="AK79" s="82"/>
      <c r="AL79" s="82"/>
      <c r="AM79" s="82"/>
      <c r="AN79" s="82"/>
      <c r="AO79" s="82"/>
      <c r="AP79" s="82"/>
      <c r="AQ79" s="82"/>
      <c r="AR79" s="82"/>
      <c r="AS79" s="82"/>
      <c r="AT79" s="82"/>
      <c r="AU79" s="16"/>
      <c r="AV79" s="16"/>
      <c r="AW79" s="16"/>
      <c r="AX79" s="16"/>
      <c r="AY79" s="16"/>
      <c r="AZ79" s="16"/>
      <c r="BA79" s="16"/>
      <c r="BB79" s="82"/>
      <c r="BC79" s="82"/>
      <c r="BD79" s="82"/>
      <c r="BE79" s="82"/>
      <c r="BF79" s="82"/>
      <c r="BG79" s="82"/>
    </row>
    <row r="80" spans="2:59" ht="18.75" customHeight="1" x14ac:dyDescent="0.4">
      <c r="AH80" s="81"/>
      <c r="AI80" s="81"/>
      <c r="AK80" s="81"/>
      <c r="AL80" s="81"/>
      <c r="AT80" s="81"/>
      <c r="AU80" s="81"/>
      <c r="AV80" s="81"/>
      <c r="AW80" s="81"/>
      <c r="AX80" s="81"/>
      <c r="AY80" s="81"/>
      <c r="AZ80" s="81"/>
      <c r="BA80" s="81"/>
      <c r="BB80" s="81"/>
      <c r="BC80" s="81"/>
      <c r="BD80" s="82"/>
      <c r="BE80" s="82"/>
      <c r="BF80" s="81"/>
      <c r="BG80" s="81"/>
    </row>
    <row r="81" spans="34:59" ht="18.75" customHeight="1" x14ac:dyDescent="0.4">
      <c r="AH81" s="176"/>
      <c r="AI81" s="176"/>
      <c r="AJ81" s="176"/>
      <c r="AK81" s="176"/>
      <c r="AL81" s="176"/>
      <c r="AM81" s="176"/>
      <c r="AN81" s="295"/>
      <c r="AO81" s="82"/>
      <c r="AP81" s="82"/>
      <c r="AQ81" s="81"/>
      <c r="AR81" s="73"/>
      <c r="AS81" s="73"/>
      <c r="AT81" s="74"/>
      <c r="AU81" s="74"/>
      <c r="AV81" s="74"/>
      <c r="AW81" s="74"/>
      <c r="AX81" s="74"/>
      <c r="AY81" s="74"/>
      <c r="AZ81" s="74"/>
      <c r="BA81" s="74"/>
      <c r="BB81" s="81"/>
      <c r="BC81" s="81"/>
      <c r="BD81" s="82"/>
      <c r="BE81" s="82"/>
      <c r="BF81" s="81"/>
      <c r="BG81" s="81"/>
    </row>
    <row r="82" spans="34:59" ht="18.75" customHeight="1" x14ac:dyDescent="0.4">
      <c r="AH82" s="81"/>
      <c r="AI82" s="81"/>
      <c r="AK82" s="81"/>
      <c r="AL82" s="81"/>
      <c r="AT82" s="74"/>
      <c r="AU82" s="74"/>
      <c r="AV82" s="74"/>
      <c r="AW82" s="74"/>
      <c r="AX82" s="74"/>
      <c r="AY82" s="74"/>
      <c r="AZ82" s="74"/>
      <c r="BA82" s="74"/>
      <c r="BB82" s="81"/>
      <c r="BC82" s="81"/>
      <c r="BD82" s="82"/>
      <c r="BE82" s="82"/>
      <c r="BF82" s="81"/>
      <c r="BG82" s="81"/>
    </row>
    <row r="83" spans="34:59" ht="18.75" customHeight="1" x14ac:dyDescent="0.4">
      <c r="AT83" s="16"/>
      <c r="AU83" s="16"/>
      <c r="AV83" s="16"/>
      <c r="AW83" s="16"/>
      <c r="AX83" s="16"/>
      <c r="AY83" s="16"/>
      <c r="AZ83" s="16"/>
      <c r="BA83" s="16"/>
      <c r="BD83" s="82"/>
      <c r="BE83" s="82"/>
    </row>
    <row r="84" spans="34:59" ht="18.75" customHeight="1" x14ac:dyDescent="0.4"/>
    <row r="85" spans="34:59" ht="18.75" customHeight="1" x14ac:dyDescent="0.4"/>
    <row r="86" spans="34:59" ht="18.75" customHeight="1" x14ac:dyDescent="0.4"/>
    <row r="87" spans="34:59" ht="18.75" customHeight="1" x14ac:dyDescent="0.4"/>
    <row r="88" spans="34:59" ht="18.75" customHeight="1" x14ac:dyDescent="0.4"/>
    <row r="89" spans="34:59" ht="18.75" customHeight="1" x14ac:dyDescent="0.4"/>
    <row r="90" spans="34:59" ht="18.75" customHeight="1" x14ac:dyDescent="0.4"/>
    <row r="91" spans="34:59" ht="18.75" customHeight="1" x14ac:dyDescent="0.4"/>
    <row r="92" spans="34:59" ht="18.75" customHeight="1" x14ac:dyDescent="0.4"/>
    <row r="93" spans="34:59" ht="18.75" customHeight="1" x14ac:dyDescent="0.4"/>
    <row r="94" spans="34:59" ht="18.75" customHeight="1" x14ac:dyDescent="0.4"/>
    <row r="95" spans="34:59" ht="18.75" customHeight="1" x14ac:dyDescent="0.4"/>
    <row r="96" spans="34:59"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sheetData>
  <sheetProtection selectLockedCells="1"/>
  <mergeCells count="344">
    <mergeCell ref="V17:V18"/>
    <mergeCell ref="J19:K20"/>
    <mergeCell ref="R19:S20"/>
    <mergeCell ref="V19:V20"/>
    <mergeCell ref="J21:K22"/>
    <mergeCell ref="R21:S22"/>
    <mergeCell ref="V21:V22"/>
    <mergeCell ref="AT36:AT37"/>
    <mergeCell ref="AN39:AQ39"/>
    <mergeCell ref="AR39:AT39"/>
    <mergeCell ref="AQ32:AR33"/>
    <mergeCell ref="AY32:AY33"/>
    <mergeCell ref="AZ32:BB33"/>
    <mergeCell ref="BC30:BD31"/>
    <mergeCell ref="AF43:AF44"/>
    <mergeCell ref="AH43:AI44"/>
    <mergeCell ref="AJ43:AJ44"/>
    <mergeCell ref="AK43:AL44"/>
    <mergeCell ref="AM43:AM44"/>
    <mergeCell ref="AN43:AN44"/>
    <mergeCell ref="AU39:BA39"/>
    <mergeCell ref="BB39:BF39"/>
    <mergeCell ref="AU40:BA44"/>
    <mergeCell ref="BB40:BF44"/>
    <mergeCell ref="BE30:BE31"/>
    <mergeCell ref="AR41:AS43"/>
    <mergeCell ref="AT41:AT43"/>
    <mergeCell ref="AJ42:AK42"/>
    <mergeCell ref="AR30:AS31"/>
    <mergeCell ref="AT30:AT31"/>
    <mergeCell ref="M43:O44"/>
    <mergeCell ref="P43:P44"/>
    <mergeCell ref="Q43:R44"/>
    <mergeCell ref="S43:S44"/>
    <mergeCell ref="T43:U44"/>
    <mergeCell ref="V43:V44"/>
    <mergeCell ref="A43:B44"/>
    <mergeCell ref="C43:C44"/>
    <mergeCell ref="D43:E44"/>
    <mergeCell ref="F43:F44"/>
    <mergeCell ref="G43:I44"/>
    <mergeCell ref="J43:L44"/>
    <mergeCell ref="W43:Y44"/>
    <mergeCell ref="Z43:AB44"/>
    <mergeCell ref="AC43:AE44"/>
    <mergeCell ref="AO43:AP44"/>
    <mergeCell ref="AQ43:AQ44"/>
    <mergeCell ref="AH40:AI41"/>
    <mergeCell ref="AJ40:AJ41"/>
    <mergeCell ref="AK40:AL41"/>
    <mergeCell ref="AM40:AM41"/>
    <mergeCell ref="AN40:AO41"/>
    <mergeCell ref="AP40:AQ41"/>
    <mergeCell ref="Q39:AF40"/>
    <mergeCell ref="AH39:AM39"/>
    <mergeCell ref="W41:Y42"/>
    <mergeCell ref="Z41:AB42"/>
    <mergeCell ref="AC41:AE42"/>
    <mergeCell ref="Q41:R42"/>
    <mergeCell ref="S41:S42"/>
    <mergeCell ref="T41:U42"/>
    <mergeCell ref="V41:V42"/>
    <mergeCell ref="A41:B42"/>
    <mergeCell ref="C41:C42"/>
    <mergeCell ref="D41:E42"/>
    <mergeCell ref="F41:F42"/>
    <mergeCell ref="G41:I42"/>
    <mergeCell ref="J41:L42"/>
    <mergeCell ref="AF41:AF42"/>
    <mergeCell ref="A39:P40"/>
    <mergeCell ref="M41:O42"/>
    <mergeCell ref="P41:P42"/>
    <mergeCell ref="A33:B36"/>
    <mergeCell ref="C33:D34"/>
    <mergeCell ref="E33:F34"/>
    <mergeCell ref="G33:G34"/>
    <mergeCell ref="H33:I34"/>
    <mergeCell ref="K31:L32"/>
    <mergeCell ref="M31:M32"/>
    <mergeCell ref="N31:O32"/>
    <mergeCell ref="J35:J36"/>
    <mergeCell ref="K35:L36"/>
    <mergeCell ref="M35:M36"/>
    <mergeCell ref="N35:O36"/>
    <mergeCell ref="J33:J34"/>
    <mergeCell ref="K33:L34"/>
    <mergeCell ref="M33:M34"/>
    <mergeCell ref="N33:O34"/>
    <mergeCell ref="T35:T36"/>
    <mergeCell ref="U35:AF36"/>
    <mergeCell ref="AH36:AM37"/>
    <mergeCell ref="AO36:AO37"/>
    <mergeCell ref="AP36:AP37"/>
    <mergeCell ref="AS36:AS37"/>
    <mergeCell ref="U33:AF34"/>
    <mergeCell ref="C35:D36"/>
    <mergeCell ref="E35:F36"/>
    <mergeCell ref="G35:G36"/>
    <mergeCell ref="H35:I36"/>
    <mergeCell ref="T33:T34"/>
    <mergeCell ref="AH32:AK33"/>
    <mergeCell ref="AP32:AP33"/>
    <mergeCell ref="P35:S36"/>
    <mergeCell ref="P33:S34"/>
    <mergeCell ref="P31:S32"/>
    <mergeCell ref="AO30:AP31"/>
    <mergeCell ref="AQ30:AQ31"/>
    <mergeCell ref="BA28:BB29"/>
    <mergeCell ref="BC28:BD29"/>
    <mergeCell ref="BE28:BE29"/>
    <mergeCell ref="C29:D30"/>
    <mergeCell ref="E29:F30"/>
    <mergeCell ref="AZ28:AZ29"/>
    <mergeCell ref="A28:D28"/>
    <mergeCell ref="E28:O28"/>
    <mergeCell ref="P28:T28"/>
    <mergeCell ref="AU30:AV31"/>
    <mergeCell ref="AZ30:AZ31"/>
    <mergeCell ref="BA30:BB31"/>
    <mergeCell ref="A29:B32"/>
    <mergeCell ref="G29:G30"/>
    <mergeCell ref="H29:I30"/>
    <mergeCell ref="J29:J30"/>
    <mergeCell ref="K29:L30"/>
    <mergeCell ref="AX30:AY31"/>
    <mergeCell ref="C31:D32"/>
    <mergeCell ref="E31:F32"/>
    <mergeCell ref="G31:G32"/>
    <mergeCell ref="H31:I32"/>
    <mergeCell ref="J31:J32"/>
    <mergeCell ref="AL30:AM31"/>
    <mergeCell ref="AW24:BF25"/>
    <mergeCell ref="Z23:AA24"/>
    <mergeCell ref="AB23:AB24"/>
    <mergeCell ref="AC23:AD24"/>
    <mergeCell ref="AE23:AF24"/>
    <mergeCell ref="U28:AF28"/>
    <mergeCell ref="AH28:AK29"/>
    <mergeCell ref="AL28:AM29"/>
    <mergeCell ref="AN28:AN29"/>
    <mergeCell ref="AO26:AP27"/>
    <mergeCell ref="AQ26:AQ27"/>
    <mergeCell ref="AO28:AP29"/>
    <mergeCell ref="AQ28:AQ29"/>
    <mergeCell ref="BA26:BB27"/>
    <mergeCell ref="BC26:BD27"/>
    <mergeCell ref="BE26:BE27"/>
    <mergeCell ref="AR26:AS27"/>
    <mergeCell ref="AT26:AT27"/>
    <mergeCell ref="AU26:AV27"/>
    <mergeCell ref="AZ26:AZ27"/>
    <mergeCell ref="AX28:AY29"/>
    <mergeCell ref="AX26:AY27"/>
    <mergeCell ref="AR28:AS29"/>
    <mergeCell ref="AT28:AT29"/>
    <mergeCell ref="A25:M26"/>
    <mergeCell ref="R25:R26"/>
    <mergeCell ref="S25:T26"/>
    <mergeCell ref="AA25:AB26"/>
    <mergeCell ref="AH26:AK27"/>
    <mergeCell ref="AL26:AM27"/>
    <mergeCell ref="AN26:AN27"/>
    <mergeCell ref="P29:S30"/>
    <mergeCell ref="T29:T30"/>
    <mergeCell ref="U29:AF30"/>
    <mergeCell ref="AH30:AK31"/>
    <mergeCell ref="T31:T32"/>
    <mergeCell ref="U31:AF32"/>
    <mergeCell ref="AN30:AN31"/>
    <mergeCell ref="M29:M30"/>
    <mergeCell ref="N29:O30"/>
    <mergeCell ref="AH24:AK25"/>
    <mergeCell ref="AL24:AV25"/>
    <mergeCell ref="AU28:AV29"/>
    <mergeCell ref="O23:O24"/>
    <mergeCell ref="P23:Q24"/>
    <mergeCell ref="O21:O22"/>
    <mergeCell ref="P21:Q22"/>
    <mergeCell ref="M19:N20"/>
    <mergeCell ref="R23:S24"/>
    <mergeCell ref="V23:V24"/>
    <mergeCell ref="AE21:AF22"/>
    <mergeCell ref="Z19:AA20"/>
    <mergeCell ref="AB19:AB20"/>
    <mergeCell ref="AC19:AD20"/>
    <mergeCell ref="AE19:AF20"/>
    <mergeCell ref="AP15:AR16"/>
    <mergeCell ref="AT15:AT16"/>
    <mergeCell ref="AY15:BA16"/>
    <mergeCell ref="Z21:AA22"/>
    <mergeCell ref="AB21:AB22"/>
    <mergeCell ref="AC21:AD22"/>
    <mergeCell ref="AQ17:AS18"/>
    <mergeCell ref="AT17:AT18"/>
    <mergeCell ref="AU17:AV18"/>
    <mergeCell ref="AN15:AN16"/>
    <mergeCell ref="AL15:AL16"/>
    <mergeCell ref="AO15:AO16"/>
    <mergeCell ref="AK15:AK16"/>
    <mergeCell ref="AH20:AJ21"/>
    <mergeCell ref="AK20:AK21"/>
    <mergeCell ref="AL20:AL21"/>
    <mergeCell ref="AH15:AJ16"/>
    <mergeCell ref="AH17:AJ18"/>
    <mergeCell ref="AL17:AL18"/>
    <mergeCell ref="AX20:BA21"/>
    <mergeCell ref="A21:B24"/>
    <mergeCell ref="C21:D22"/>
    <mergeCell ref="E21:F22"/>
    <mergeCell ref="G21:G22"/>
    <mergeCell ref="H21:I22"/>
    <mergeCell ref="M21:N22"/>
    <mergeCell ref="C23:D24"/>
    <mergeCell ref="E23:F24"/>
    <mergeCell ref="G23:G24"/>
    <mergeCell ref="H23:I24"/>
    <mergeCell ref="J23:K24"/>
    <mergeCell ref="M23:N24"/>
    <mergeCell ref="A16:D16"/>
    <mergeCell ref="Z16:AF16"/>
    <mergeCell ref="C19:D20"/>
    <mergeCell ref="E19:F20"/>
    <mergeCell ref="G19:G20"/>
    <mergeCell ref="H19:I20"/>
    <mergeCell ref="Z17:AA18"/>
    <mergeCell ref="AB17:AB18"/>
    <mergeCell ref="AC17:AD18"/>
    <mergeCell ref="M17:N18"/>
    <mergeCell ref="O17:O18"/>
    <mergeCell ref="P17:Q18"/>
    <mergeCell ref="A17:B20"/>
    <mergeCell ref="C17:D18"/>
    <mergeCell ref="E17:F18"/>
    <mergeCell ref="G17:G18"/>
    <mergeCell ref="H17:I18"/>
    <mergeCell ref="AE17:AF18"/>
    <mergeCell ref="O19:O20"/>
    <mergeCell ref="P19:Q20"/>
    <mergeCell ref="E16:K16"/>
    <mergeCell ref="L16:Y16"/>
    <mergeCell ref="J17:K18"/>
    <mergeCell ref="R17:S18"/>
    <mergeCell ref="BC3:BF4"/>
    <mergeCell ref="A5:H6"/>
    <mergeCell ref="J5:J6"/>
    <mergeCell ref="K5:K6"/>
    <mergeCell ref="N5:N6"/>
    <mergeCell ref="O5:O6"/>
    <mergeCell ref="Q5:X6"/>
    <mergeCell ref="Z5:Z6"/>
    <mergeCell ref="AA5:AA6"/>
    <mergeCell ref="AD5:AD6"/>
    <mergeCell ref="A3:H4"/>
    <mergeCell ref="I3:P4"/>
    <mergeCell ref="Q3:X4"/>
    <mergeCell ref="Y3:AF4"/>
    <mergeCell ref="AH3:AN4"/>
    <mergeCell ref="AO3:BB4"/>
    <mergeCell ref="BC5:BC6"/>
    <mergeCell ref="BD5:BD6"/>
    <mergeCell ref="BE5:BE6"/>
    <mergeCell ref="BF5:BF6"/>
    <mergeCell ref="AI5:AK6"/>
    <mergeCell ref="AL5:AL6"/>
    <mergeCell ref="AE5:AE6"/>
    <mergeCell ref="AH5:AH6"/>
    <mergeCell ref="AL7:AL8"/>
    <mergeCell ref="AM7:AN8"/>
    <mergeCell ref="AO7:BB8"/>
    <mergeCell ref="AH7:AH8"/>
    <mergeCell ref="AI7:AK8"/>
    <mergeCell ref="M11:M12"/>
    <mergeCell ref="N11:N12"/>
    <mergeCell ref="S11:V12"/>
    <mergeCell ref="AA11:AA12"/>
    <mergeCell ref="Q7:X10"/>
    <mergeCell ref="Z9:Z10"/>
    <mergeCell ref="AA9:AB10"/>
    <mergeCell ref="AC9:AC10"/>
    <mergeCell ref="AH9:AH10"/>
    <mergeCell ref="AI9:AK10"/>
    <mergeCell ref="AL9:AL10"/>
    <mergeCell ref="Z7:Z8"/>
    <mergeCell ref="AA7:AB8"/>
    <mergeCell ref="AC7:AC8"/>
    <mergeCell ref="AD7:AE8"/>
    <mergeCell ref="AD9:AE10"/>
    <mergeCell ref="A11:H12"/>
    <mergeCell ref="J9:J10"/>
    <mergeCell ref="K9:K10"/>
    <mergeCell ref="N9:N10"/>
    <mergeCell ref="O9:O10"/>
    <mergeCell ref="N7:N8"/>
    <mergeCell ref="O7:O8"/>
    <mergeCell ref="K7:K8"/>
    <mergeCell ref="A9:H10"/>
    <mergeCell ref="AM9:AN10"/>
    <mergeCell ref="AO9:BB10"/>
    <mergeCell ref="A7:H8"/>
    <mergeCell ref="J7:J8"/>
    <mergeCell ref="AM5:AN6"/>
    <mergeCell ref="AO5:BB6"/>
    <mergeCell ref="BE7:BE8"/>
    <mergeCell ref="BF7:BF8"/>
    <mergeCell ref="AN20:AN21"/>
    <mergeCell ref="AO20:AO21"/>
    <mergeCell ref="BE15:BE16"/>
    <mergeCell ref="BF15:BF16"/>
    <mergeCell ref="AS20:AS21"/>
    <mergeCell ref="AT20:AT21"/>
    <mergeCell ref="AV20:AV21"/>
    <mergeCell ref="AW20:AW21"/>
    <mergeCell ref="AM17:AM18"/>
    <mergeCell ref="AN17:AP18"/>
    <mergeCell ref="BE9:BE10"/>
    <mergeCell ref="BF9:BF10"/>
    <mergeCell ref="BC20:BC21"/>
    <mergeCell ref="BE20:BE21"/>
    <mergeCell ref="BF20:BF21"/>
    <mergeCell ref="AP20:AR21"/>
    <mergeCell ref="BB20:BB21"/>
    <mergeCell ref="BW8:BW9"/>
    <mergeCell ref="AZ17:AZ18"/>
    <mergeCell ref="BA17:BA18"/>
    <mergeCell ref="BD17:BD18"/>
    <mergeCell ref="BE17:BE18"/>
    <mergeCell ref="AW15:AX16"/>
    <mergeCell ref="BZ8:BZ9"/>
    <mergeCell ref="BM8:BM9"/>
    <mergeCell ref="BN8:BN9"/>
    <mergeCell ref="BB15:BB16"/>
    <mergeCell ref="BC15:BC16"/>
    <mergeCell ref="BR8:BS9"/>
    <mergeCell ref="BU8:BV9"/>
    <mergeCell ref="BX8:BY9"/>
    <mergeCell ref="AW17:AW18"/>
    <mergeCell ref="AX17:AY18"/>
    <mergeCell ref="BL8:BL9"/>
    <mergeCell ref="BO8:BQ9"/>
    <mergeCell ref="BT8:BT9"/>
    <mergeCell ref="BC7:BC8"/>
    <mergeCell ref="BD7:BD8"/>
    <mergeCell ref="BC9:BC10"/>
    <mergeCell ref="BD9:BD10"/>
  </mergeCells>
  <phoneticPr fontId="4"/>
  <conditionalFormatting sqref="J5:J10 AK22 AN22 AT22 AW22">
    <cfRule type="expression" dxfId="34" priority="45" stopIfTrue="1">
      <formula>$H$38=TRUE</formula>
    </cfRule>
  </conditionalFormatting>
  <conditionalFormatting sqref="N5:N10">
    <cfRule type="expression" dxfId="33" priority="44" stopIfTrue="1">
      <formula>$H$38=TRUE</formula>
    </cfRule>
  </conditionalFormatting>
  <conditionalFormatting sqref="M11:M12">
    <cfRule type="expression" dxfId="32" priority="43" stopIfTrue="1">
      <formula>$H$38=TRUE</formula>
    </cfRule>
  </conditionalFormatting>
  <conditionalFormatting sqref="R11:R12">
    <cfRule type="expression" dxfId="31" priority="42" stopIfTrue="1">
      <formula>$H$38=TRUE</formula>
    </cfRule>
  </conditionalFormatting>
  <conditionalFormatting sqref="Z11:Z12">
    <cfRule type="expression" dxfId="30" priority="41" stopIfTrue="1">
      <formula>$H$38=TRUE</formula>
    </cfRule>
  </conditionalFormatting>
  <conditionalFormatting sqref="Z7:Z10">
    <cfRule type="expression" dxfId="29" priority="40" stopIfTrue="1">
      <formula>$H$38=TRUE</formula>
    </cfRule>
  </conditionalFormatting>
  <conditionalFormatting sqref="AC7:AC10">
    <cfRule type="expression" dxfId="28" priority="39" stopIfTrue="1">
      <formula>$H$38=TRUE</formula>
    </cfRule>
  </conditionalFormatting>
  <conditionalFormatting sqref="Z5:Z6">
    <cfRule type="expression" dxfId="27" priority="38" stopIfTrue="1">
      <formula>$H$38=TRUE</formula>
    </cfRule>
  </conditionalFormatting>
  <conditionalFormatting sqref="AD5:AD6">
    <cfRule type="expression" dxfId="26" priority="37" stopIfTrue="1">
      <formula>$H$38=TRUE</formula>
    </cfRule>
  </conditionalFormatting>
  <conditionalFormatting sqref="R25:R26">
    <cfRule type="expression" dxfId="25" priority="36" stopIfTrue="1">
      <formula>$H$38=TRUE</formula>
    </cfRule>
  </conditionalFormatting>
  <conditionalFormatting sqref="Z25:Z26">
    <cfRule type="expression" dxfId="24" priority="35" stopIfTrue="1">
      <formula>$H$38=TRUE</formula>
    </cfRule>
  </conditionalFormatting>
  <conditionalFormatting sqref="AH5:AH10">
    <cfRule type="expression" dxfId="23" priority="34" stopIfTrue="1">
      <formula>$H$38=TRUE</formula>
    </cfRule>
  </conditionalFormatting>
  <conditionalFormatting sqref="AL5:AL10">
    <cfRule type="expression" dxfId="22" priority="33" stopIfTrue="1">
      <formula>$H$38=TRUE</formula>
    </cfRule>
  </conditionalFormatting>
  <conditionalFormatting sqref="BE5:BE10">
    <cfRule type="expression" dxfId="21" priority="32" stopIfTrue="1">
      <formula>$H$38=TRUE</formula>
    </cfRule>
  </conditionalFormatting>
  <conditionalFormatting sqref="BC5:BC10">
    <cfRule type="expression" dxfId="20" priority="31" stopIfTrue="1">
      <formula>$H$38=TRUE</formula>
    </cfRule>
  </conditionalFormatting>
  <conditionalFormatting sqref="AP32:AP33">
    <cfRule type="expression" dxfId="19" priority="24" stopIfTrue="1">
      <formula>$H$38=TRUE</formula>
    </cfRule>
  </conditionalFormatting>
  <conditionalFormatting sqref="AY32:AY33">
    <cfRule type="expression" dxfId="18" priority="23" stopIfTrue="1">
      <formula>$H$38=TRUE</formula>
    </cfRule>
  </conditionalFormatting>
  <conditionalFormatting sqref="AS36:AS37">
    <cfRule type="expression" dxfId="17" priority="21" stopIfTrue="1">
      <formula>$H$38=TRUE</formula>
    </cfRule>
  </conditionalFormatting>
  <conditionalFormatting sqref="AO36:AO37">
    <cfRule type="expression" dxfId="16" priority="22" stopIfTrue="1">
      <formula>$H$38=TRUE</formula>
    </cfRule>
  </conditionalFormatting>
  <conditionalFormatting sqref="AS15:AS16">
    <cfRule type="expression" dxfId="15" priority="16" stopIfTrue="1">
      <formula>$H$38=TRUE</formula>
    </cfRule>
  </conditionalFormatting>
  <conditionalFormatting sqref="AV15:AV16">
    <cfRule type="expression" dxfId="14" priority="15" stopIfTrue="1">
      <formula>$H$38=TRUE</formula>
    </cfRule>
  </conditionalFormatting>
  <conditionalFormatting sqref="BM8:BM9">
    <cfRule type="expression" dxfId="13" priority="13" stopIfTrue="1">
      <formula>$H$38=TRUE</formula>
    </cfRule>
  </conditionalFormatting>
  <conditionalFormatting sqref="BK8:BK9">
    <cfRule type="expression" dxfId="12" priority="14" stopIfTrue="1">
      <formula>$H$38=TRUE</formula>
    </cfRule>
  </conditionalFormatting>
  <conditionalFormatting sqref="AS20:AS21">
    <cfRule type="expression" dxfId="11" priority="8" stopIfTrue="1">
      <formula>$H$38=TRUE</formula>
    </cfRule>
  </conditionalFormatting>
  <conditionalFormatting sqref="AV20:AV21">
    <cfRule type="expression" dxfId="10" priority="7" stopIfTrue="1">
      <formula>$H$38=TRUE</formula>
    </cfRule>
  </conditionalFormatting>
  <conditionalFormatting sqref="AK15:AK16">
    <cfRule type="expression" dxfId="9" priority="12" stopIfTrue="1">
      <formula>$H$38=TRUE</formula>
    </cfRule>
  </conditionalFormatting>
  <conditionalFormatting sqref="AN15:AN16">
    <cfRule type="expression" dxfId="8" priority="11" stopIfTrue="1">
      <formula>$H$38=TRUE</formula>
    </cfRule>
  </conditionalFormatting>
  <conditionalFormatting sqref="BB15:BB16">
    <cfRule type="expression" dxfId="7" priority="10" stopIfTrue="1">
      <formula>$H$38=TRUE</formula>
    </cfRule>
  </conditionalFormatting>
  <conditionalFormatting sqref="BE15:BE16">
    <cfRule type="expression" dxfId="6" priority="9" stopIfTrue="1">
      <formula>$H$38=TRUE</formula>
    </cfRule>
  </conditionalFormatting>
  <conditionalFormatting sqref="BB20:BB21">
    <cfRule type="expression" dxfId="5" priority="6" stopIfTrue="1">
      <formula>$H$38=TRUE</formula>
    </cfRule>
  </conditionalFormatting>
  <conditionalFormatting sqref="BE20:BE21">
    <cfRule type="expression" dxfId="4" priority="5" stopIfTrue="1">
      <formula>$H$38=TRUE</formula>
    </cfRule>
  </conditionalFormatting>
  <conditionalFormatting sqref="BD17:BD18">
    <cfRule type="expression" dxfId="3" priority="3" stopIfTrue="1">
      <formula>$H$38=TRUE</formula>
    </cfRule>
  </conditionalFormatting>
  <conditionalFormatting sqref="AK17:AK18">
    <cfRule type="expression" dxfId="2" priority="4" stopIfTrue="1">
      <formula>$H$38=TRUE</formula>
    </cfRule>
  </conditionalFormatting>
  <conditionalFormatting sqref="AK20:AK21">
    <cfRule type="expression" dxfId="1" priority="2" stopIfTrue="1">
      <formula>$H$38=TRUE</formula>
    </cfRule>
  </conditionalFormatting>
  <conditionalFormatting sqref="AN20:AN21">
    <cfRule type="expression" dxfId="0" priority="1" stopIfTrue="1">
      <formula>$H$38=TRUE</formula>
    </cfRule>
  </conditionalFormatting>
  <printOptions horizontalCentered="1" verticalCentered="1" gridLinesSet="0"/>
  <pageMargins left="0.70866141732283472" right="0.19685039370078741" top="0.39370078740157483" bottom="0.39370078740157483" header="0.39370078740157483" footer="0"/>
  <pageSetup paperSize="9" scale="49" orientation="landscape" blackAndWhite="1" r:id="rId1"/>
  <headerFooter scaleWithDoc="0">
    <oddFooter>&amp;C13/24&amp;R&amp;F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66675</xdr:colOff>
                    <xdr:row>4</xdr:row>
                    <xdr:rowOff>0</xdr:rowOff>
                  </from>
                  <to>
                    <xdr:col>10</xdr:col>
                    <xdr:colOff>123825</xdr:colOff>
                    <xdr:row>6</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13</xdr:col>
                    <xdr:colOff>66675</xdr:colOff>
                    <xdr:row>4</xdr:row>
                    <xdr:rowOff>0</xdr:rowOff>
                  </from>
                  <to>
                    <xdr:col>14</xdr:col>
                    <xdr:colOff>123825</xdr:colOff>
                    <xdr:row>6</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66675</xdr:colOff>
                    <xdr:row>6</xdr:row>
                    <xdr:rowOff>0</xdr:rowOff>
                  </from>
                  <to>
                    <xdr:col>10</xdr:col>
                    <xdr:colOff>123825</xdr:colOff>
                    <xdr:row>8</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13</xdr:col>
                    <xdr:colOff>66675</xdr:colOff>
                    <xdr:row>6</xdr:row>
                    <xdr:rowOff>0</xdr:rowOff>
                  </from>
                  <to>
                    <xdr:col>14</xdr:col>
                    <xdr:colOff>123825</xdr:colOff>
                    <xdr:row>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9</xdr:col>
                    <xdr:colOff>66675</xdr:colOff>
                    <xdr:row>8</xdr:row>
                    <xdr:rowOff>0</xdr:rowOff>
                  </from>
                  <to>
                    <xdr:col>10</xdr:col>
                    <xdr:colOff>123825</xdr:colOff>
                    <xdr:row>10</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13</xdr:col>
                    <xdr:colOff>66675</xdr:colOff>
                    <xdr:row>8</xdr:row>
                    <xdr:rowOff>0</xdr:rowOff>
                  </from>
                  <to>
                    <xdr:col>14</xdr:col>
                    <xdr:colOff>123825</xdr:colOff>
                    <xdr:row>10</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66675</xdr:colOff>
                    <xdr:row>10</xdr:row>
                    <xdr:rowOff>0</xdr:rowOff>
                  </from>
                  <to>
                    <xdr:col>13</xdr:col>
                    <xdr:colOff>123825</xdr:colOff>
                    <xdr:row>12</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17</xdr:col>
                    <xdr:colOff>66675</xdr:colOff>
                    <xdr:row>10</xdr:row>
                    <xdr:rowOff>0</xdr:rowOff>
                  </from>
                  <to>
                    <xdr:col>18</xdr:col>
                    <xdr:colOff>123825</xdr:colOff>
                    <xdr:row>12</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25</xdr:col>
                    <xdr:colOff>66675</xdr:colOff>
                    <xdr:row>10</xdr:row>
                    <xdr:rowOff>0</xdr:rowOff>
                  </from>
                  <to>
                    <xdr:col>26</xdr:col>
                    <xdr:colOff>123825</xdr:colOff>
                    <xdr:row>12</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25</xdr:col>
                    <xdr:colOff>66675</xdr:colOff>
                    <xdr:row>6</xdr:row>
                    <xdr:rowOff>0</xdr:rowOff>
                  </from>
                  <to>
                    <xdr:col>26</xdr:col>
                    <xdr:colOff>123825</xdr:colOff>
                    <xdr:row>8</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28</xdr:col>
                    <xdr:colOff>66675</xdr:colOff>
                    <xdr:row>6</xdr:row>
                    <xdr:rowOff>0</xdr:rowOff>
                  </from>
                  <to>
                    <xdr:col>29</xdr:col>
                    <xdr:colOff>123825</xdr:colOff>
                    <xdr:row>8</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25</xdr:col>
                    <xdr:colOff>66675</xdr:colOff>
                    <xdr:row>8</xdr:row>
                    <xdr:rowOff>0</xdr:rowOff>
                  </from>
                  <to>
                    <xdr:col>26</xdr:col>
                    <xdr:colOff>123825</xdr:colOff>
                    <xdr:row>10</xdr:row>
                    <xdr:rowOff>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28</xdr:col>
                    <xdr:colOff>66675</xdr:colOff>
                    <xdr:row>8</xdr:row>
                    <xdr:rowOff>0</xdr:rowOff>
                  </from>
                  <to>
                    <xdr:col>29</xdr:col>
                    <xdr:colOff>123825</xdr:colOff>
                    <xdr:row>10</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25</xdr:col>
                    <xdr:colOff>66675</xdr:colOff>
                    <xdr:row>4</xdr:row>
                    <xdr:rowOff>0</xdr:rowOff>
                  </from>
                  <to>
                    <xdr:col>26</xdr:col>
                    <xdr:colOff>123825</xdr:colOff>
                    <xdr:row>6</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29</xdr:col>
                    <xdr:colOff>66675</xdr:colOff>
                    <xdr:row>4</xdr:row>
                    <xdr:rowOff>0</xdr:rowOff>
                  </from>
                  <to>
                    <xdr:col>30</xdr:col>
                    <xdr:colOff>123825</xdr:colOff>
                    <xdr:row>6</xdr:row>
                    <xdr:rowOff>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17</xdr:col>
                    <xdr:colOff>66675</xdr:colOff>
                    <xdr:row>24</xdr:row>
                    <xdr:rowOff>0</xdr:rowOff>
                  </from>
                  <to>
                    <xdr:col>18</xdr:col>
                    <xdr:colOff>123825</xdr:colOff>
                    <xdr:row>26</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25</xdr:col>
                    <xdr:colOff>66675</xdr:colOff>
                    <xdr:row>24</xdr:row>
                    <xdr:rowOff>0</xdr:rowOff>
                  </from>
                  <to>
                    <xdr:col>26</xdr:col>
                    <xdr:colOff>123825</xdr:colOff>
                    <xdr:row>26</xdr:row>
                    <xdr:rowOff>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33</xdr:col>
                    <xdr:colOff>66675</xdr:colOff>
                    <xdr:row>4</xdr:row>
                    <xdr:rowOff>0</xdr:rowOff>
                  </from>
                  <to>
                    <xdr:col>34</xdr:col>
                    <xdr:colOff>123825</xdr:colOff>
                    <xdr:row>6</xdr:row>
                    <xdr:rowOff>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37</xdr:col>
                    <xdr:colOff>66675</xdr:colOff>
                    <xdr:row>4</xdr:row>
                    <xdr:rowOff>0</xdr:rowOff>
                  </from>
                  <to>
                    <xdr:col>38</xdr:col>
                    <xdr:colOff>123825</xdr:colOff>
                    <xdr:row>6</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33</xdr:col>
                    <xdr:colOff>66675</xdr:colOff>
                    <xdr:row>6</xdr:row>
                    <xdr:rowOff>0</xdr:rowOff>
                  </from>
                  <to>
                    <xdr:col>34</xdr:col>
                    <xdr:colOff>123825</xdr:colOff>
                    <xdr:row>8</xdr:row>
                    <xdr:rowOff>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37</xdr:col>
                    <xdr:colOff>66675</xdr:colOff>
                    <xdr:row>6</xdr:row>
                    <xdr:rowOff>0</xdr:rowOff>
                  </from>
                  <to>
                    <xdr:col>38</xdr:col>
                    <xdr:colOff>123825</xdr:colOff>
                    <xdr:row>8</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33</xdr:col>
                    <xdr:colOff>66675</xdr:colOff>
                    <xdr:row>8</xdr:row>
                    <xdr:rowOff>0</xdr:rowOff>
                  </from>
                  <to>
                    <xdr:col>34</xdr:col>
                    <xdr:colOff>123825</xdr:colOff>
                    <xdr:row>10</xdr:row>
                    <xdr:rowOff>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37</xdr:col>
                    <xdr:colOff>66675</xdr:colOff>
                    <xdr:row>8</xdr:row>
                    <xdr:rowOff>0</xdr:rowOff>
                  </from>
                  <to>
                    <xdr:col>38</xdr:col>
                    <xdr:colOff>123825</xdr:colOff>
                    <xdr:row>10</xdr:row>
                    <xdr:rowOff>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56</xdr:col>
                    <xdr:colOff>66675</xdr:colOff>
                    <xdr:row>4</xdr:row>
                    <xdr:rowOff>0</xdr:rowOff>
                  </from>
                  <to>
                    <xdr:col>57</xdr:col>
                    <xdr:colOff>123825</xdr:colOff>
                    <xdr:row>6</xdr:row>
                    <xdr:rowOff>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54</xdr:col>
                    <xdr:colOff>66675</xdr:colOff>
                    <xdr:row>4</xdr:row>
                    <xdr:rowOff>0</xdr:rowOff>
                  </from>
                  <to>
                    <xdr:col>55</xdr:col>
                    <xdr:colOff>123825</xdr:colOff>
                    <xdr:row>6</xdr:row>
                    <xdr:rowOff>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56</xdr:col>
                    <xdr:colOff>66675</xdr:colOff>
                    <xdr:row>6</xdr:row>
                    <xdr:rowOff>0</xdr:rowOff>
                  </from>
                  <to>
                    <xdr:col>57</xdr:col>
                    <xdr:colOff>123825</xdr:colOff>
                    <xdr:row>8</xdr:row>
                    <xdr:rowOff>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54</xdr:col>
                    <xdr:colOff>66675</xdr:colOff>
                    <xdr:row>6</xdr:row>
                    <xdr:rowOff>0</xdr:rowOff>
                  </from>
                  <to>
                    <xdr:col>55</xdr:col>
                    <xdr:colOff>123825</xdr:colOff>
                    <xdr:row>8</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56</xdr:col>
                    <xdr:colOff>66675</xdr:colOff>
                    <xdr:row>8</xdr:row>
                    <xdr:rowOff>0</xdr:rowOff>
                  </from>
                  <to>
                    <xdr:col>57</xdr:col>
                    <xdr:colOff>123825</xdr:colOff>
                    <xdr:row>10</xdr:row>
                    <xdr:rowOff>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54</xdr:col>
                    <xdr:colOff>66675</xdr:colOff>
                    <xdr:row>8</xdr:row>
                    <xdr:rowOff>0</xdr:rowOff>
                  </from>
                  <to>
                    <xdr:col>55</xdr:col>
                    <xdr:colOff>123825</xdr:colOff>
                    <xdr:row>10</xdr:row>
                    <xdr:rowOff>0</xdr:rowOff>
                  </to>
                </anchor>
              </controlPr>
            </control>
          </mc:Choice>
        </mc:AlternateContent>
        <mc:AlternateContent xmlns:mc="http://schemas.openxmlformats.org/markup-compatibility/2006">
          <mc:Choice Requires="x14">
            <control shapeId="23588" r:id="rId33" name="Check Box 36">
              <controlPr defaultSize="0" autoFill="0" autoLine="0" autoPict="0">
                <anchor moveWithCells="1">
                  <from>
                    <xdr:col>41</xdr:col>
                    <xdr:colOff>66675</xdr:colOff>
                    <xdr:row>31</xdr:row>
                    <xdr:rowOff>0</xdr:rowOff>
                  </from>
                  <to>
                    <xdr:col>42</xdr:col>
                    <xdr:colOff>123825</xdr:colOff>
                    <xdr:row>33</xdr:row>
                    <xdr:rowOff>0</xdr:rowOff>
                  </to>
                </anchor>
              </controlPr>
            </control>
          </mc:Choice>
        </mc:AlternateContent>
        <mc:AlternateContent xmlns:mc="http://schemas.openxmlformats.org/markup-compatibility/2006">
          <mc:Choice Requires="x14">
            <control shapeId="23589" r:id="rId34" name="Check Box 37">
              <controlPr defaultSize="0" autoFill="0" autoLine="0" autoPict="0">
                <anchor moveWithCells="1">
                  <from>
                    <xdr:col>50</xdr:col>
                    <xdr:colOff>66675</xdr:colOff>
                    <xdr:row>31</xdr:row>
                    <xdr:rowOff>0</xdr:rowOff>
                  </from>
                  <to>
                    <xdr:col>51</xdr:col>
                    <xdr:colOff>123825</xdr:colOff>
                    <xdr:row>33</xdr:row>
                    <xdr:rowOff>0</xdr:rowOff>
                  </to>
                </anchor>
              </controlPr>
            </control>
          </mc:Choice>
        </mc:AlternateContent>
        <mc:AlternateContent xmlns:mc="http://schemas.openxmlformats.org/markup-compatibility/2006">
          <mc:Choice Requires="x14">
            <control shapeId="23590" r:id="rId35" name="Check Box 38">
              <controlPr defaultSize="0" autoFill="0" autoLine="0" autoPict="0">
                <anchor moveWithCells="1">
                  <from>
                    <xdr:col>40</xdr:col>
                    <xdr:colOff>66675</xdr:colOff>
                    <xdr:row>35</xdr:row>
                    <xdr:rowOff>0</xdr:rowOff>
                  </from>
                  <to>
                    <xdr:col>41</xdr:col>
                    <xdr:colOff>123825</xdr:colOff>
                    <xdr:row>37</xdr:row>
                    <xdr:rowOff>0</xdr:rowOff>
                  </to>
                </anchor>
              </controlPr>
            </control>
          </mc:Choice>
        </mc:AlternateContent>
        <mc:AlternateContent xmlns:mc="http://schemas.openxmlformats.org/markup-compatibility/2006">
          <mc:Choice Requires="x14">
            <control shapeId="23591" r:id="rId36" name="Check Box 39">
              <controlPr defaultSize="0" autoFill="0" autoLine="0" autoPict="0">
                <anchor moveWithCells="1">
                  <from>
                    <xdr:col>44</xdr:col>
                    <xdr:colOff>66675</xdr:colOff>
                    <xdr:row>35</xdr:row>
                    <xdr:rowOff>0</xdr:rowOff>
                  </from>
                  <to>
                    <xdr:col>45</xdr:col>
                    <xdr:colOff>123825</xdr:colOff>
                    <xdr:row>37</xdr:row>
                    <xdr:rowOff>0</xdr:rowOff>
                  </to>
                </anchor>
              </controlPr>
            </control>
          </mc:Choice>
        </mc:AlternateContent>
        <mc:AlternateContent xmlns:mc="http://schemas.openxmlformats.org/markup-compatibility/2006">
          <mc:Choice Requires="x14">
            <control shapeId="23596" r:id="rId37" name="Check Box 44">
              <controlPr defaultSize="0" autoFill="0" autoLine="0" autoPict="0">
                <anchor moveWithCells="1">
                  <from>
                    <xdr:col>44</xdr:col>
                    <xdr:colOff>66675</xdr:colOff>
                    <xdr:row>14</xdr:row>
                    <xdr:rowOff>0</xdr:rowOff>
                  </from>
                  <to>
                    <xdr:col>45</xdr:col>
                    <xdr:colOff>123825</xdr:colOff>
                    <xdr:row>16</xdr:row>
                    <xdr:rowOff>0</xdr:rowOff>
                  </to>
                </anchor>
              </controlPr>
            </control>
          </mc:Choice>
        </mc:AlternateContent>
        <mc:AlternateContent xmlns:mc="http://schemas.openxmlformats.org/markup-compatibility/2006">
          <mc:Choice Requires="x14">
            <control shapeId="23597" r:id="rId38" name="Check Box 45">
              <controlPr defaultSize="0" autoFill="0" autoLine="0" autoPict="0">
                <anchor moveWithCells="1">
                  <from>
                    <xdr:col>47</xdr:col>
                    <xdr:colOff>66675</xdr:colOff>
                    <xdr:row>14</xdr:row>
                    <xdr:rowOff>0</xdr:rowOff>
                  </from>
                  <to>
                    <xdr:col>48</xdr:col>
                    <xdr:colOff>123825</xdr:colOff>
                    <xdr:row>16</xdr:row>
                    <xdr:rowOff>0</xdr:rowOff>
                  </to>
                </anchor>
              </controlPr>
            </control>
          </mc:Choice>
        </mc:AlternateContent>
        <mc:AlternateContent xmlns:mc="http://schemas.openxmlformats.org/markup-compatibility/2006">
          <mc:Choice Requires="x14">
            <control shapeId="23600" r:id="rId39" name="Check Box 48">
              <controlPr defaultSize="0" autoFill="0" autoLine="0" autoPict="0">
                <anchor moveWithCells="1">
                  <from>
                    <xdr:col>36</xdr:col>
                    <xdr:colOff>66675</xdr:colOff>
                    <xdr:row>14</xdr:row>
                    <xdr:rowOff>0</xdr:rowOff>
                  </from>
                  <to>
                    <xdr:col>37</xdr:col>
                    <xdr:colOff>123825</xdr:colOff>
                    <xdr:row>16</xdr:row>
                    <xdr:rowOff>0</xdr:rowOff>
                  </to>
                </anchor>
              </controlPr>
            </control>
          </mc:Choice>
        </mc:AlternateContent>
        <mc:AlternateContent xmlns:mc="http://schemas.openxmlformats.org/markup-compatibility/2006">
          <mc:Choice Requires="x14">
            <control shapeId="23601" r:id="rId40" name="Check Box 49">
              <controlPr defaultSize="0" autoFill="0" autoLine="0" autoPict="0">
                <anchor moveWithCells="1">
                  <from>
                    <xdr:col>39</xdr:col>
                    <xdr:colOff>66675</xdr:colOff>
                    <xdr:row>14</xdr:row>
                    <xdr:rowOff>0</xdr:rowOff>
                  </from>
                  <to>
                    <xdr:col>40</xdr:col>
                    <xdr:colOff>123825</xdr:colOff>
                    <xdr:row>16</xdr:row>
                    <xdr:rowOff>0</xdr:rowOff>
                  </to>
                </anchor>
              </controlPr>
            </control>
          </mc:Choice>
        </mc:AlternateContent>
        <mc:AlternateContent xmlns:mc="http://schemas.openxmlformats.org/markup-compatibility/2006">
          <mc:Choice Requires="x14">
            <control shapeId="23602" r:id="rId41" name="Check Box 50">
              <controlPr defaultSize="0" autoFill="0" autoLine="0" autoPict="0">
                <anchor moveWithCells="1">
                  <from>
                    <xdr:col>53</xdr:col>
                    <xdr:colOff>66675</xdr:colOff>
                    <xdr:row>14</xdr:row>
                    <xdr:rowOff>0</xdr:rowOff>
                  </from>
                  <to>
                    <xdr:col>54</xdr:col>
                    <xdr:colOff>123825</xdr:colOff>
                    <xdr:row>16</xdr:row>
                    <xdr:rowOff>0</xdr:rowOff>
                  </to>
                </anchor>
              </controlPr>
            </control>
          </mc:Choice>
        </mc:AlternateContent>
        <mc:AlternateContent xmlns:mc="http://schemas.openxmlformats.org/markup-compatibility/2006">
          <mc:Choice Requires="x14">
            <control shapeId="23603" r:id="rId42" name="Check Box 51">
              <controlPr defaultSize="0" autoFill="0" autoLine="0" autoPict="0">
                <anchor moveWithCells="1">
                  <from>
                    <xdr:col>56</xdr:col>
                    <xdr:colOff>66675</xdr:colOff>
                    <xdr:row>14</xdr:row>
                    <xdr:rowOff>0</xdr:rowOff>
                  </from>
                  <to>
                    <xdr:col>57</xdr:col>
                    <xdr:colOff>123825</xdr:colOff>
                    <xdr:row>16</xdr:row>
                    <xdr:rowOff>0</xdr:rowOff>
                  </to>
                </anchor>
              </controlPr>
            </control>
          </mc:Choice>
        </mc:AlternateContent>
        <mc:AlternateContent xmlns:mc="http://schemas.openxmlformats.org/markup-compatibility/2006">
          <mc:Choice Requires="x14">
            <control shapeId="23604" r:id="rId43" name="Check Box 52">
              <controlPr defaultSize="0" autoFill="0" autoLine="0" autoPict="0">
                <anchor moveWithCells="1">
                  <from>
                    <xdr:col>44</xdr:col>
                    <xdr:colOff>66675</xdr:colOff>
                    <xdr:row>19</xdr:row>
                    <xdr:rowOff>0</xdr:rowOff>
                  </from>
                  <to>
                    <xdr:col>45</xdr:col>
                    <xdr:colOff>123825</xdr:colOff>
                    <xdr:row>21</xdr:row>
                    <xdr:rowOff>19050</xdr:rowOff>
                  </to>
                </anchor>
              </controlPr>
            </control>
          </mc:Choice>
        </mc:AlternateContent>
        <mc:AlternateContent xmlns:mc="http://schemas.openxmlformats.org/markup-compatibility/2006">
          <mc:Choice Requires="x14">
            <control shapeId="23605" r:id="rId44" name="Check Box 53">
              <controlPr defaultSize="0" autoFill="0" autoLine="0" autoPict="0">
                <anchor moveWithCells="1">
                  <from>
                    <xdr:col>47</xdr:col>
                    <xdr:colOff>66675</xdr:colOff>
                    <xdr:row>19</xdr:row>
                    <xdr:rowOff>0</xdr:rowOff>
                  </from>
                  <to>
                    <xdr:col>48</xdr:col>
                    <xdr:colOff>123825</xdr:colOff>
                    <xdr:row>21</xdr:row>
                    <xdr:rowOff>19050</xdr:rowOff>
                  </to>
                </anchor>
              </controlPr>
            </control>
          </mc:Choice>
        </mc:AlternateContent>
        <mc:AlternateContent xmlns:mc="http://schemas.openxmlformats.org/markup-compatibility/2006">
          <mc:Choice Requires="x14">
            <control shapeId="23606" r:id="rId45" name="Check Box 54">
              <controlPr defaultSize="0" autoFill="0" autoLine="0" autoPict="0">
                <anchor moveWithCells="1">
                  <from>
                    <xdr:col>53</xdr:col>
                    <xdr:colOff>66675</xdr:colOff>
                    <xdr:row>19</xdr:row>
                    <xdr:rowOff>0</xdr:rowOff>
                  </from>
                  <to>
                    <xdr:col>54</xdr:col>
                    <xdr:colOff>123825</xdr:colOff>
                    <xdr:row>21</xdr:row>
                    <xdr:rowOff>19050</xdr:rowOff>
                  </to>
                </anchor>
              </controlPr>
            </control>
          </mc:Choice>
        </mc:AlternateContent>
        <mc:AlternateContent xmlns:mc="http://schemas.openxmlformats.org/markup-compatibility/2006">
          <mc:Choice Requires="x14">
            <control shapeId="23607" r:id="rId46" name="Check Box 55">
              <controlPr defaultSize="0" autoFill="0" autoLine="0" autoPict="0">
                <anchor moveWithCells="1">
                  <from>
                    <xdr:col>56</xdr:col>
                    <xdr:colOff>66675</xdr:colOff>
                    <xdr:row>19</xdr:row>
                    <xdr:rowOff>0</xdr:rowOff>
                  </from>
                  <to>
                    <xdr:col>57</xdr:col>
                    <xdr:colOff>123825</xdr:colOff>
                    <xdr:row>21</xdr:row>
                    <xdr:rowOff>19050</xdr:rowOff>
                  </to>
                </anchor>
              </controlPr>
            </control>
          </mc:Choice>
        </mc:AlternateContent>
        <mc:AlternateContent xmlns:mc="http://schemas.openxmlformats.org/markup-compatibility/2006">
          <mc:Choice Requires="x14">
            <control shapeId="23608" r:id="rId47" name="Check Box 56">
              <controlPr defaultSize="0" autoFill="0" autoLine="0" autoPict="0">
                <anchor moveWithCells="1">
                  <from>
                    <xdr:col>36</xdr:col>
                    <xdr:colOff>66675</xdr:colOff>
                    <xdr:row>16</xdr:row>
                    <xdr:rowOff>0</xdr:rowOff>
                  </from>
                  <to>
                    <xdr:col>37</xdr:col>
                    <xdr:colOff>123825</xdr:colOff>
                    <xdr:row>18</xdr:row>
                    <xdr:rowOff>0</xdr:rowOff>
                  </to>
                </anchor>
              </controlPr>
            </control>
          </mc:Choice>
        </mc:AlternateContent>
        <mc:AlternateContent xmlns:mc="http://schemas.openxmlformats.org/markup-compatibility/2006">
          <mc:Choice Requires="x14">
            <control shapeId="23609" r:id="rId48" name="Check Box 57">
              <controlPr defaultSize="0" autoFill="0" autoLine="0" autoPict="0">
                <anchor moveWithCells="1">
                  <from>
                    <xdr:col>55</xdr:col>
                    <xdr:colOff>66675</xdr:colOff>
                    <xdr:row>16</xdr:row>
                    <xdr:rowOff>0</xdr:rowOff>
                  </from>
                  <to>
                    <xdr:col>56</xdr:col>
                    <xdr:colOff>123825</xdr:colOff>
                    <xdr:row>18</xdr:row>
                    <xdr:rowOff>0</xdr:rowOff>
                  </to>
                </anchor>
              </controlPr>
            </control>
          </mc:Choice>
        </mc:AlternateContent>
        <mc:AlternateContent xmlns:mc="http://schemas.openxmlformats.org/markup-compatibility/2006">
          <mc:Choice Requires="x14">
            <control shapeId="23611" r:id="rId49" name="Check Box 59">
              <controlPr defaultSize="0" autoFill="0" autoLine="0" autoPict="0">
                <anchor moveWithCells="1">
                  <from>
                    <xdr:col>36</xdr:col>
                    <xdr:colOff>66675</xdr:colOff>
                    <xdr:row>19</xdr:row>
                    <xdr:rowOff>0</xdr:rowOff>
                  </from>
                  <to>
                    <xdr:col>37</xdr:col>
                    <xdr:colOff>123825</xdr:colOff>
                    <xdr:row>21</xdr:row>
                    <xdr:rowOff>19050</xdr:rowOff>
                  </to>
                </anchor>
              </controlPr>
            </control>
          </mc:Choice>
        </mc:AlternateContent>
        <mc:AlternateContent xmlns:mc="http://schemas.openxmlformats.org/markup-compatibility/2006">
          <mc:Choice Requires="x14">
            <control shapeId="23612" r:id="rId50" name="Check Box 60">
              <controlPr defaultSize="0" autoFill="0" autoLine="0" autoPict="0">
                <anchor moveWithCells="1">
                  <from>
                    <xdr:col>39</xdr:col>
                    <xdr:colOff>66675</xdr:colOff>
                    <xdr:row>19</xdr:row>
                    <xdr:rowOff>0</xdr:rowOff>
                  </from>
                  <to>
                    <xdr:col>40</xdr:col>
                    <xdr:colOff>123825</xdr:colOff>
                    <xdr:row>21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C7BA-7B42-4F11-9B09-3F918AD93FA1}">
  <sheetPr>
    <tabColor theme="7" tint="0.79998168889431442"/>
    <pageSetUpPr fitToPage="1"/>
  </sheetPr>
  <dimension ref="A1:BP83"/>
  <sheetViews>
    <sheetView view="pageBreakPreview" zoomScale="90" zoomScaleNormal="106" zoomScaleSheetLayoutView="90" workbookViewId="0">
      <selection activeCell="AE25" sqref="AE25:AE26"/>
    </sheetView>
  </sheetViews>
  <sheetFormatPr defaultRowHeight="16.5" x14ac:dyDescent="0.3"/>
  <cols>
    <col min="1" max="58" width="4.375" style="29" customWidth="1"/>
    <col min="59" max="68" width="4.375" style="322" customWidth="1"/>
    <col min="69" max="73" width="4.375" style="4" customWidth="1"/>
    <col min="74" max="256" width="9" style="4"/>
    <col min="257" max="329" width="4.375" style="4" customWidth="1"/>
    <col min="330" max="512" width="9" style="4"/>
    <col min="513" max="585" width="4.375" style="4" customWidth="1"/>
    <col min="586" max="768" width="9" style="4"/>
    <col min="769" max="841" width="4.375" style="4" customWidth="1"/>
    <col min="842" max="1024" width="9" style="4"/>
    <col min="1025" max="1097" width="4.375" style="4" customWidth="1"/>
    <col min="1098" max="1280" width="9" style="4"/>
    <col min="1281" max="1353" width="4.375" style="4" customWidth="1"/>
    <col min="1354" max="1536" width="9" style="4"/>
    <col min="1537" max="1609" width="4.375" style="4" customWidth="1"/>
    <col min="1610" max="1792" width="9" style="4"/>
    <col min="1793" max="1865" width="4.375" style="4" customWidth="1"/>
    <col min="1866" max="2048" width="9" style="4"/>
    <col min="2049" max="2121" width="4.375" style="4" customWidth="1"/>
    <col min="2122" max="2304" width="9" style="4"/>
    <col min="2305" max="2377" width="4.375" style="4" customWidth="1"/>
    <col min="2378" max="2560" width="9" style="4"/>
    <col min="2561" max="2633" width="4.375" style="4" customWidth="1"/>
    <col min="2634" max="2816" width="9" style="4"/>
    <col min="2817" max="2889" width="4.375" style="4" customWidth="1"/>
    <col min="2890" max="3072" width="9" style="4"/>
    <col min="3073" max="3145" width="4.375" style="4" customWidth="1"/>
    <col min="3146" max="3328" width="9" style="4"/>
    <col min="3329" max="3401" width="4.375" style="4" customWidth="1"/>
    <col min="3402" max="3584" width="9" style="4"/>
    <col min="3585" max="3657" width="4.375" style="4" customWidth="1"/>
    <col min="3658" max="3840" width="9" style="4"/>
    <col min="3841" max="3913" width="4.375" style="4" customWidth="1"/>
    <col min="3914" max="4096" width="9" style="4"/>
    <col min="4097" max="4169" width="4.375" style="4" customWidth="1"/>
    <col min="4170" max="4352" width="9" style="4"/>
    <col min="4353" max="4425" width="4.375" style="4" customWidth="1"/>
    <col min="4426" max="4608" width="9" style="4"/>
    <col min="4609" max="4681" width="4.375" style="4" customWidth="1"/>
    <col min="4682" max="4864" width="9" style="4"/>
    <col min="4865" max="4937" width="4.375" style="4" customWidth="1"/>
    <col min="4938" max="5120" width="9" style="4"/>
    <col min="5121" max="5193" width="4.375" style="4" customWidth="1"/>
    <col min="5194" max="5376" width="9" style="4"/>
    <col min="5377" max="5449" width="4.375" style="4" customWidth="1"/>
    <col min="5450" max="5632" width="9" style="4"/>
    <col min="5633" max="5705" width="4.375" style="4" customWidth="1"/>
    <col min="5706" max="5888" width="9" style="4"/>
    <col min="5889" max="5961" width="4.375" style="4" customWidth="1"/>
    <col min="5962" max="6144" width="9" style="4"/>
    <col min="6145" max="6217" width="4.375" style="4" customWidth="1"/>
    <col min="6218" max="6400" width="9" style="4"/>
    <col min="6401" max="6473" width="4.375" style="4" customWidth="1"/>
    <col min="6474" max="6656" width="9" style="4"/>
    <col min="6657" max="6729" width="4.375" style="4" customWidth="1"/>
    <col min="6730" max="6912" width="9" style="4"/>
    <col min="6913" max="6985" width="4.375" style="4" customWidth="1"/>
    <col min="6986" max="7168" width="9" style="4"/>
    <col min="7169" max="7241" width="4.375" style="4" customWidth="1"/>
    <col min="7242" max="7424" width="9" style="4"/>
    <col min="7425" max="7497" width="4.375" style="4" customWidth="1"/>
    <col min="7498" max="7680" width="9" style="4"/>
    <col min="7681" max="7753" width="4.375" style="4" customWidth="1"/>
    <col min="7754" max="7936" width="9" style="4"/>
    <col min="7937" max="8009" width="4.375" style="4" customWidth="1"/>
    <col min="8010" max="8192" width="9" style="4"/>
    <col min="8193" max="8265" width="4.375" style="4" customWidth="1"/>
    <col min="8266" max="8448" width="9" style="4"/>
    <col min="8449" max="8521" width="4.375" style="4" customWidth="1"/>
    <col min="8522" max="8704" width="9" style="4"/>
    <col min="8705" max="8777" width="4.375" style="4" customWidth="1"/>
    <col min="8778" max="8960" width="9" style="4"/>
    <col min="8961" max="9033" width="4.375" style="4" customWidth="1"/>
    <col min="9034" max="9216" width="9" style="4"/>
    <col min="9217" max="9289" width="4.375" style="4" customWidth="1"/>
    <col min="9290" max="9472" width="9" style="4"/>
    <col min="9473" max="9545" width="4.375" style="4" customWidth="1"/>
    <col min="9546" max="9728" width="9" style="4"/>
    <col min="9729" max="9801" width="4.375" style="4" customWidth="1"/>
    <col min="9802" max="9984" width="9" style="4"/>
    <col min="9985" max="10057" width="4.375" style="4" customWidth="1"/>
    <col min="10058" max="10240" width="9" style="4"/>
    <col min="10241" max="10313" width="4.375" style="4" customWidth="1"/>
    <col min="10314" max="10496" width="9" style="4"/>
    <col min="10497" max="10569" width="4.375" style="4" customWidth="1"/>
    <col min="10570" max="10752" width="9" style="4"/>
    <col min="10753" max="10825" width="4.375" style="4" customWidth="1"/>
    <col min="10826" max="11008" width="9" style="4"/>
    <col min="11009" max="11081" width="4.375" style="4" customWidth="1"/>
    <col min="11082" max="11264" width="9" style="4"/>
    <col min="11265" max="11337" width="4.375" style="4" customWidth="1"/>
    <col min="11338" max="11520" width="9" style="4"/>
    <col min="11521" max="11593" width="4.375" style="4" customWidth="1"/>
    <col min="11594" max="11776" width="9" style="4"/>
    <col min="11777" max="11849" width="4.375" style="4" customWidth="1"/>
    <col min="11850" max="12032" width="9" style="4"/>
    <col min="12033" max="12105" width="4.375" style="4" customWidth="1"/>
    <col min="12106" max="12288" width="9" style="4"/>
    <col min="12289" max="12361" width="4.375" style="4" customWidth="1"/>
    <col min="12362" max="12544" width="9" style="4"/>
    <col min="12545" max="12617" width="4.375" style="4" customWidth="1"/>
    <col min="12618" max="12800" width="9" style="4"/>
    <col min="12801" max="12873" width="4.375" style="4" customWidth="1"/>
    <col min="12874" max="13056" width="9" style="4"/>
    <col min="13057" max="13129" width="4.375" style="4" customWidth="1"/>
    <col min="13130" max="13312" width="9" style="4"/>
    <col min="13313" max="13385" width="4.375" style="4" customWidth="1"/>
    <col min="13386" max="13568" width="9" style="4"/>
    <col min="13569" max="13641" width="4.375" style="4" customWidth="1"/>
    <col min="13642" max="13824" width="9" style="4"/>
    <col min="13825" max="13897" width="4.375" style="4" customWidth="1"/>
    <col min="13898" max="14080" width="9" style="4"/>
    <col min="14081" max="14153" width="4.375" style="4" customWidth="1"/>
    <col min="14154" max="14336" width="9" style="4"/>
    <col min="14337" max="14409" width="4.375" style="4" customWidth="1"/>
    <col min="14410" max="14592" width="9" style="4"/>
    <col min="14593" max="14665" width="4.375" style="4" customWidth="1"/>
    <col min="14666" max="14848" width="9" style="4"/>
    <col min="14849" max="14921" width="4.375" style="4" customWidth="1"/>
    <col min="14922" max="15104" width="9" style="4"/>
    <col min="15105" max="15177" width="4.375" style="4" customWidth="1"/>
    <col min="15178" max="15360" width="9" style="4"/>
    <col min="15361" max="15433" width="4.375" style="4" customWidth="1"/>
    <col min="15434" max="15616" width="9" style="4"/>
    <col min="15617" max="15689" width="4.375" style="4" customWidth="1"/>
    <col min="15690" max="15872" width="9" style="4"/>
    <col min="15873" max="15945" width="4.375" style="4" customWidth="1"/>
    <col min="15946" max="16128" width="9" style="4"/>
    <col min="16129" max="16201" width="4.375" style="4" customWidth="1"/>
    <col min="16202" max="16384" width="9" style="4"/>
  </cols>
  <sheetData>
    <row r="1" spans="1:37" ht="18.75" customHeight="1" x14ac:dyDescent="0.3">
      <c r="A1" s="95" t="s">
        <v>830</v>
      </c>
      <c r="B1" s="17"/>
      <c r="C1" s="17"/>
      <c r="D1" s="17"/>
      <c r="E1" s="17"/>
      <c r="F1" s="17"/>
      <c r="G1" s="17"/>
      <c r="H1" s="17"/>
      <c r="I1" s="17"/>
      <c r="J1" s="17"/>
      <c r="K1" s="17"/>
      <c r="L1" s="17"/>
      <c r="M1" s="17"/>
      <c r="N1" s="16"/>
      <c r="O1" s="16"/>
      <c r="P1" s="16"/>
      <c r="Q1" s="16"/>
    </row>
    <row r="2" spans="1:37" ht="18.75" customHeight="1" thickBot="1" x14ac:dyDescent="0.35">
      <c r="A2" s="39" t="s">
        <v>951</v>
      </c>
      <c r="B2" s="16"/>
      <c r="C2" s="16"/>
      <c r="D2" s="16"/>
      <c r="E2" s="16"/>
      <c r="F2" s="16"/>
      <c r="G2" s="16"/>
      <c r="H2" s="16"/>
      <c r="I2" s="16"/>
      <c r="J2" s="16"/>
      <c r="K2" s="16"/>
      <c r="L2" s="16"/>
      <c r="M2" s="16"/>
      <c r="N2" s="16"/>
      <c r="O2" s="16"/>
      <c r="P2" s="16"/>
      <c r="Q2" s="16"/>
      <c r="S2" s="561" t="s">
        <v>952</v>
      </c>
      <c r="T2" s="562"/>
      <c r="U2" s="562"/>
      <c r="V2" s="562"/>
      <c r="W2" s="562"/>
      <c r="X2" s="562"/>
      <c r="Y2" s="563"/>
      <c r="Z2" s="564"/>
      <c r="AA2" s="562"/>
      <c r="AB2" s="562"/>
      <c r="AC2" s="562"/>
      <c r="AD2" s="562"/>
      <c r="AE2" s="562"/>
      <c r="AF2" s="563"/>
      <c r="AG2" s="525"/>
      <c r="AH2" s="525"/>
      <c r="AI2" s="525"/>
      <c r="AJ2" s="525"/>
      <c r="AK2" s="525"/>
    </row>
    <row r="3" spans="1:37" ht="18.75" customHeight="1" x14ac:dyDescent="0.3">
      <c r="A3" s="1813" t="s">
        <v>428</v>
      </c>
      <c r="B3" s="1814"/>
      <c r="C3" s="1814"/>
      <c r="D3" s="1814"/>
      <c r="E3" s="1814"/>
      <c r="F3" s="1814"/>
      <c r="G3" s="1814"/>
      <c r="H3" s="1814"/>
      <c r="I3" s="1814"/>
      <c r="J3" s="1814"/>
      <c r="K3" s="1814"/>
      <c r="L3" s="1814"/>
      <c r="M3" s="1814"/>
      <c r="N3" s="1814"/>
      <c r="O3" s="1814"/>
      <c r="P3" s="1814"/>
      <c r="Q3" s="1815"/>
      <c r="S3" s="1846" t="s">
        <v>936</v>
      </c>
      <c r="T3" s="1847"/>
      <c r="U3" s="1848"/>
      <c r="V3" s="1800" t="s">
        <v>937</v>
      </c>
      <c r="W3" s="1801"/>
      <c r="X3" s="1855" t="s">
        <v>938</v>
      </c>
      <c r="Y3" s="1800"/>
      <c r="Z3" s="1800"/>
      <c r="AA3" s="1801"/>
      <c r="AB3" s="565"/>
      <c r="AC3" s="566"/>
      <c r="AD3" s="567"/>
      <c r="AE3" s="1649" t="s">
        <v>430</v>
      </c>
      <c r="AF3" s="566"/>
      <c r="AG3" s="567"/>
      <c r="AH3" s="1649" t="s">
        <v>432</v>
      </c>
      <c r="AI3" s="558"/>
      <c r="AJ3" s="558"/>
      <c r="AK3" s="568"/>
    </row>
    <row r="4" spans="1:37" ht="18.75" customHeight="1" x14ac:dyDescent="0.3">
      <c r="A4" s="1806"/>
      <c r="B4" s="1807"/>
      <c r="C4" s="1807"/>
      <c r="D4" s="1807"/>
      <c r="E4" s="1807"/>
      <c r="F4" s="1807"/>
      <c r="G4" s="1807"/>
      <c r="H4" s="1807"/>
      <c r="I4" s="1807"/>
      <c r="J4" s="1807"/>
      <c r="K4" s="1807"/>
      <c r="L4" s="1807"/>
      <c r="M4" s="1807"/>
      <c r="N4" s="1807"/>
      <c r="O4" s="1807"/>
      <c r="P4" s="1807"/>
      <c r="Q4" s="1808"/>
      <c r="S4" s="1849"/>
      <c r="T4" s="1850"/>
      <c r="U4" s="1851"/>
      <c r="V4" s="1802"/>
      <c r="W4" s="1803"/>
      <c r="X4" s="1834"/>
      <c r="Y4" s="1802"/>
      <c r="Z4" s="1802"/>
      <c r="AA4" s="1803"/>
      <c r="AB4" s="569"/>
      <c r="AC4" s="570"/>
      <c r="AD4" s="571"/>
      <c r="AE4" s="1659"/>
      <c r="AF4" s="570"/>
      <c r="AG4" s="571"/>
      <c r="AH4" s="1659"/>
      <c r="AI4" s="559"/>
      <c r="AJ4" s="559"/>
      <c r="AK4" s="572"/>
    </row>
    <row r="5" spans="1:37" ht="18.75" customHeight="1" x14ac:dyDescent="0.3">
      <c r="A5" s="1809"/>
      <c r="B5" s="1088"/>
      <c r="C5" s="1088"/>
      <c r="D5" s="1088"/>
      <c r="E5" s="1088"/>
      <c r="F5" s="1088"/>
      <c r="G5" s="1088"/>
      <c r="H5" s="1088"/>
      <c r="I5" s="1088"/>
      <c r="J5" s="1088"/>
      <c r="K5" s="1088"/>
      <c r="L5" s="1088"/>
      <c r="M5" s="1088"/>
      <c r="N5" s="1088"/>
      <c r="O5" s="1088"/>
      <c r="P5" s="1088"/>
      <c r="Q5" s="1089"/>
      <c r="S5" s="1849"/>
      <c r="T5" s="1850"/>
      <c r="U5" s="1851"/>
      <c r="V5" s="1802"/>
      <c r="W5" s="1803"/>
      <c r="X5" s="1834"/>
      <c r="Y5" s="1802"/>
      <c r="Z5" s="1802"/>
      <c r="AA5" s="1803"/>
      <c r="AB5" s="1842"/>
      <c r="AC5" s="1843"/>
      <c r="AD5" s="1816" t="s">
        <v>49</v>
      </c>
      <c r="AE5" s="1830"/>
      <c r="AF5" s="1830"/>
      <c r="AG5" s="1816" t="s">
        <v>320</v>
      </c>
      <c r="AH5" s="1832"/>
      <c r="AI5" s="1832"/>
      <c r="AJ5" s="1816" t="s">
        <v>925</v>
      </c>
      <c r="AK5" s="1817"/>
    </row>
    <row r="6" spans="1:37" ht="18.75" customHeight="1" x14ac:dyDescent="0.3">
      <c r="A6" s="1809"/>
      <c r="B6" s="1088"/>
      <c r="C6" s="1088"/>
      <c r="D6" s="1088"/>
      <c r="E6" s="1088"/>
      <c r="F6" s="1088"/>
      <c r="G6" s="1088"/>
      <c r="H6" s="1088"/>
      <c r="I6" s="1088"/>
      <c r="J6" s="1088"/>
      <c r="K6" s="1088"/>
      <c r="L6" s="1088"/>
      <c r="M6" s="1088"/>
      <c r="N6" s="1088"/>
      <c r="O6" s="1088"/>
      <c r="P6" s="1088"/>
      <c r="Q6" s="1089"/>
      <c r="S6" s="1849"/>
      <c r="T6" s="1850"/>
      <c r="U6" s="1851"/>
      <c r="V6" s="1802"/>
      <c r="W6" s="1803"/>
      <c r="X6" s="1838"/>
      <c r="Y6" s="1856"/>
      <c r="Z6" s="1856"/>
      <c r="AA6" s="1839"/>
      <c r="AB6" s="1844"/>
      <c r="AC6" s="1845"/>
      <c r="AD6" s="1818"/>
      <c r="AE6" s="1831"/>
      <c r="AF6" s="1831"/>
      <c r="AG6" s="1818"/>
      <c r="AH6" s="1833"/>
      <c r="AI6" s="1833"/>
      <c r="AJ6" s="1818"/>
      <c r="AK6" s="1819"/>
    </row>
    <row r="7" spans="1:37" ht="18.75" customHeight="1" x14ac:dyDescent="0.3">
      <c r="A7" s="1809"/>
      <c r="B7" s="1088"/>
      <c r="C7" s="1088"/>
      <c r="D7" s="1088"/>
      <c r="E7" s="1088"/>
      <c r="F7" s="1088"/>
      <c r="G7" s="1088"/>
      <c r="H7" s="1088"/>
      <c r="I7" s="1088"/>
      <c r="J7" s="1088"/>
      <c r="K7" s="1088"/>
      <c r="L7" s="1088"/>
      <c r="M7" s="1088"/>
      <c r="N7" s="1088"/>
      <c r="O7" s="1088"/>
      <c r="P7" s="1088"/>
      <c r="Q7" s="1089"/>
      <c r="S7" s="1849"/>
      <c r="T7" s="1850"/>
      <c r="U7" s="1851"/>
      <c r="V7" s="1802"/>
      <c r="W7" s="1803"/>
      <c r="X7" s="1836" t="s">
        <v>939</v>
      </c>
      <c r="Y7" s="1837"/>
      <c r="Z7" s="1857" t="s">
        <v>931</v>
      </c>
      <c r="AA7" s="1858"/>
      <c r="AB7" s="573"/>
      <c r="AC7" s="574"/>
      <c r="AD7" s="1829" t="s">
        <v>430</v>
      </c>
      <c r="AE7" s="1820" t="s">
        <v>924</v>
      </c>
      <c r="AF7" s="1829"/>
      <c r="AG7" s="1829"/>
      <c r="AH7" s="1820" t="s">
        <v>932</v>
      </c>
      <c r="AI7" s="574"/>
      <c r="AJ7" s="1820" t="s">
        <v>432</v>
      </c>
      <c r="AK7" s="526"/>
    </row>
    <row r="8" spans="1:37" ht="18.75" customHeight="1" x14ac:dyDescent="0.3">
      <c r="A8" s="1809"/>
      <c r="B8" s="1088"/>
      <c r="C8" s="1088"/>
      <c r="D8" s="1088"/>
      <c r="E8" s="1088"/>
      <c r="F8" s="1088"/>
      <c r="G8" s="1088"/>
      <c r="H8" s="1088"/>
      <c r="I8" s="1088"/>
      <c r="J8" s="1088"/>
      <c r="K8" s="1088"/>
      <c r="L8" s="1088"/>
      <c r="M8" s="1088"/>
      <c r="N8" s="1088"/>
      <c r="O8" s="1088"/>
      <c r="P8" s="1088"/>
      <c r="Q8" s="1089"/>
      <c r="S8" s="1849"/>
      <c r="T8" s="1850"/>
      <c r="U8" s="1851"/>
      <c r="V8" s="1802"/>
      <c r="W8" s="1803"/>
      <c r="X8" s="1834"/>
      <c r="Y8" s="1803"/>
      <c r="Z8" s="1859"/>
      <c r="AA8" s="1860"/>
      <c r="AB8" s="575"/>
      <c r="AC8" s="576"/>
      <c r="AD8" s="1659"/>
      <c r="AE8" s="1659"/>
      <c r="AF8" s="1659"/>
      <c r="AG8" s="1659"/>
      <c r="AH8" s="1659"/>
      <c r="AI8" s="576"/>
      <c r="AJ8" s="1659"/>
      <c r="AK8" s="527"/>
    </row>
    <row r="9" spans="1:37" ht="18.75" customHeight="1" x14ac:dyDescent="0.3">
      <c r="A9" s="1810"/>
      <c r="B9" s="1811"/>
      <c r="C9" s="1811"/>
      <c r="D9" s="1811"/>
      <c r="E9" s="1811"/>
      <c r="F9" s="1811"/>
      <c r="G9" s="1811"/>
      <c r="H9" s="1811"/>
      <c r="I9" s="1811"/>
      <c r="J9" s="1811"/>
      <c r="K9" s="1811"/>
      <c r="L9" s="1811"/>
      <c r="M9" s="1811"/>
      <c r="N9" s="1811"/>
      <c r="O9" s="1811"/>
      <c r="P9" s="1811"/>
      <c r="Q9" s="1812"/>
      <c r="S9" s="1849"/>
      <c r="T9" s="1850"/>
      <c r="U9" s="1851"/>
      <c r="V9" s="1802"/>
      <c r="W9" s="1803"/>
      <c r="X9" s="1834"/>
      <c r="Y9" s="1803"/>
      <c r="Z9" s="1836" t="s">
        <v>940</v>
      </c>
      <c r="AA9" s="1837"/>
      <c r="AB9" s="1861"/>
      <c r="AC9" s="1832"/>
      <c r="AD9" s="1816" t="s">
        <v>49</v>
      </c>
      <c r="AE9" s="1830"/>
      <c r="AF9" s="1830"/>
      <c r="AG9" s="1816" t="s">
        <v>320</v>
      </c>
      <c r="AH9" s="1832"/>
      <c r="AI9" s="1832"/>
      <c r="AJ9" s="1816" t="s">
        <v>927</v>
      </c>
      <c r="AK9" s="1817"/>
    </row>
    <row r="10" spans="1:37" ht="18.75" customHeight="1" x14ac:dyDescent="0.3">
      <c r="A10" s="1826" t="s">
        <v>436</v>
      </c>
      <c r="B10" s="1827"/>
      <c r="C10" s="1827"/>
      <c r="D10" s="1827"/>
      <c r="E10" s="1827"/>
      <c r="F10" s="1827"/>
      <c r="G10" s="1827"/>
      <c r="H10" s="1827"/>
      <c r="I10" s="1827"/>
      <c r="J10" s="1827"/>
      <c r="K10" s="1827"/>
      <c r="L10" s="1827"/>
      <c r="M10" s="1827"/>
      <c r="N10" s="1827"/>
      <c r="O10" s="1827"/>
      <c r="P10" s="1827"/>
      <c r="Q10" s="1828"/>
      <c r="S10" s="1849"/>
      <c r="T10" s="1850"/>
      <c r="U10" s="1851"/>
      <c r="V10" s="1802"/>
      <c r="W10" s="1803"/>
      <c r="X10" s="1838"/>
      <c r="Y10" s="1839"/>
      <c r="Z10" s="1838"/>
      <c r="AA10" s="1839"/>
      <c r="AB10" s="1862"/>
      <c r="AC10" s="1833"/>
      <c r="AD10" s="1818"/>
      <c r="AE10" s="1831"/>
      <c r="AF10" s="1831"/>
      <c r="AG10" s="1818"/>
      <c r="AH10" s="1833"/>
      <c r="AI10" s="1833"/>
      <c r="AJ10" s="1818"/>
      <c r="AK10" s="1819"/>
    </row>
    <row r="11" spans="1:37" ht="18.75" customHeight="1" x14ac:dyDescent="0.3">
      <c r="A11" s="1806"/>
      <c r="B11" s="1807"/>
      <c r="C11" s="1807"/>
      <c r="D11" s="1807"/>
      <c r="E11" s="1807"/>
      <c r="F11" s="1807"/>
      <c r="G11" s="1807"/>
      <c r="H11" s="1807"/>
      <c r="I11" s="1807"/>
      <c r="J11" s="1807"/>
      <c r="K11" s="1807"/>
      <c r="L11" s="1807"/>
      <c r="M11" s="1807"/>
      <c r="N11" s="1807"/>
      <c r="O11" s="1807"/>
      <c r="P11" s="1807"/>
      <c r="Q11" s="1808"/>
      <c r="S11" s="1849"/>
      <c r="T11" s="1850"/>
      <c r="U11" s="1851"/>
      <c r="V11" s="1802"/>
      <c r="W11" s="1803"/>
      <c r="X11" s="1834" t="s">
        <v>941</v>
      </c>
      <c r="Y11" s="1803"/>
      <c r="Z11" s="1836" t="s">
        <v>933</v>
      </c>
      <c r="AA11" s="1837"/>
      <c r="AB11" s="1820"/>
      <c r="AC11" s="1820" t="s">
        <v>934</v>
      </c>
      <c r="AD11" s="1820"/>
      <c r="AE11" s="1820"/>
      <c r="AF11" s="1820" t="s">
        <v>932</v>
      </c>
      <c r="AG11" s="1816"/>
      <c r="AH11" s="1820"/>
      <c r="AI11" s="1820"/>
      <c r="AJ11" s="1816" t="s">
        <v>928</v>
      </c>
      <c r="AK11" s="1817"/>
    </row>
    <row r="12" spans="1:37" ht="18.75" customHeight="1" x14ac:dyDescent="0.3">
      <c r="A12" s="1809"/>
      <c r="B12" s="1088"/>
      <c r="C12" s="1088"/>
      <c r="D12" s="1088"/>
      <c r="E12" s="1088"/>
      <c r="F12" s="1088"/>
      <c r="G12" s="1088"/>
      <c r="H12" s="1088"/>
      <c r="I12" s="1088"/>
      <c r="J12" s="1088"/>
      <c r="K12" s="1088"/>
      <c r="L12" s="1088"/>
      <c r="M12" s="1088"/>
      <c r="N12" s="1088"/>
      <c r="O12" s="1088"/>
      <c r="P12" s="1088"/>
      <c r="Q12" s="1089"/>
      <c r="S12" s="1849"/>
      <c r="T12" s="1850"/>
      <c r="U12" s="1851"/>
      <c r="V12" s="1802"/>
      <c r="W12" s="1803"/>
      <c r="X12" s="1834"/>
      <c r="Y12" s="1803"/>
      <c r="Z12" s="1838"/>
      <c r="AA12" s="1839"/>
      <c r="AB12" s="1659"/>
      <c r="AC12" s="1659"/>
      <c r="AD12" s="1659"/>
      <c r="AE12" s="1659"/>
      <c r="AF12" s="1659"/>
      <c r="AG12" s="1818"/>
      <c r="AH12" s="1659"/>
      <c r="AI12" s="1659"/>
      <c r="AJ12" s="1818"/>
      <c r="AK12" s="1819"/>
    </row>
    <row r="13" spans="1:37" ht="18.75" customHeight="1" x14ac:dyDescent="0.3">
      <c r="A13" s="1809"/>
      <c r="B13" s="1088"/>
      <c r="C13" s="1088"/>
      <c r="D13" s="1088"/>
      <c r="E13" s="1088"/>
      <c r="F13" s="1088"/>
      <c r="G13" s="1088"/>
      <c r="H13" s="1088"/>
      <c r="I13" s="1088"/>
      <c r="J13" s="1088"/>
      <c r="K13" s="1088"/>
      <c r="L13" s="1088"/>
      <c r="M13" s="1088"/>
      <c r="N13" s="1088"/>
      <c r="O13" s="1088"/>
      <c r="P13" s="1088"/>
      <c r="Q13" s="1089"/>
      <c r="S13" s="1849"/>
      <c r="T13" s="1850"/>
      <c r="U13" s="1851"/>
      <c r="V13" s="1802"/>
      <c r="W13" s="1803"/>
      <c r="X13" s="1834"/>
      <c r="Y13" s="1803"/>
      <c r="Z13" s="1836" t="s">
        <v>942</v>
      </c>
      <c r="AA13" s="1837"/>
      <c r="AB13" s="573"/>
      <c r="AC13" s="577"/>
      <c r="AD13" s="574"/>
      <c r="AE13" s="1840" t="s">
        <v>430</v>
      </c>
      <c r="AF13" s="578"/>
      <c r="AG13" s="574"/>
      <c r="AH13" s="1840" t="s">
        <v>432</v>
      </c>
      <c r="AI13" s="578"/>
      <c r="AJ13" s="579"/>
      <c r="AK13" s="526"/>
    </row>
    <row r="14" spans="1:37" ht="18.75" customHeight="1" thickBot="1" x14ac:dyDescent="0.35">
      <c r="A14" s="1809"/>
      <c r="B14" s="1088"/>
      <c r="C14" s="1088"/>
      <c r="D14" s="1088"/>
      <c r="E14" s="1088"/>
      <c r="F14" s="1088"/>
      <c r="G14" s="1088"/>
      <c r="H14" s="1088"/>
      <c r="I14" s="1088"/>
      <c r="J14" s="1088"/>
      <c r="K14" s="1088"/>
      <c r="L14" s="1088"/>
      <c r="M14" s="1088"/>
      <c r="N14" s="1088"/>
      <c r="O14" s="1088"/>
      <c r="P14" s="1088"/>
      <c r="Q14" s="1089"/>
      <c r="S14" s="1849"/>
      <c r="T14" s="1850"/>
      <c r="U14" s="1851"/>
      <c r="V14" s="1804"/>
      <c r="W14" s="1805"/>
      <c r="X14" s="1835"/>
      <c r="Y14" s="1805"/>
      <c r="Z14" s="1835"/>
      <c r="AA14" s="1805"/>
      <c r="AB14" s="580"/>
      <c r="AC14" s="581"/>
      <c r="AD14" s="582"/>
      <c r="AE14" s="1841"/>
      <c r="AF14" s="583"/>
      <c r="AG14" s="582"/>
      <c r="AH14" s="1841"/>
      <c r="AI14" s="583"/>
      <c r="AJ14" s="584"/>
      <c r="AK14" s="526"/>
    </row>
    <row r="15" spans="1:37" ht="18.75" customHeight="1" x14ac:dyDescent="0.3">
      <c r="A15" s="1809"/>
      <c r="B15" s="1088"/>
      <c r="C15" s="1088"/>
      <c r="D15" s="1088"/>
      <c r="E15" s="1088"/>
      <c r="F15" s="1088"/>
      <c r="G15" s="1088"/>
      <c r="H15" s="1088"/>
      <c r="I15" s="1088"/>
      <c r="J15" s="1088"/>
      <c r="K15" s="1088"/>
      <c r="L15" s="1088"/>
      <c r="M15" s="1088"/>
      <c r="N15" s="1088"/>
      <c r="O15" s="1088"/>
      <c r="P15" s="1088"/>
      <c r="Q15" s="1089"/>
      <c r="S15" s="1849"/>
      <c r="T15" s="1850"/>
      <c r="U15" s="1851"/>
      <c r="V15" s="1800" t="s">
        <v>943</v>
      </c>
      <c r="W15" s="1801"/>
      <c r="X15" s="1855" t="s">
        <v>938</v>
      </c>
      <c r="Y15" s="1800"/>
      <c r="Z15" s="1800"/>
      <c r="AA15" s="1801"/>
      <c r="AB15" s="565"/>
      <c r="AC15" s="566"/>
      <c r="AD15" s="567"/>
      <c r="AE15" s="1649" t="s">
        <v>430</v>
      </c>
      <c r="AF15" s="566"/>
      <c r="AG15" s="567"/>
      <c r="AH15" s="1649" t="s">
        <v>432</v>
      </c>
      <c r="AI15" s="558"/>
      <c r="AJ15" s="558"/>
      <c r="AK15" s="568"/>
    </row>
    <row r="16" spans="1:37" ht="18.75" customHeight="1" x14ac:dyDescent="0.3">
      <c r="A16" s="1810"/>
      <c r="B16" s="1811"/>
      <c r="C16" s="1811"/>
      <c r="D16" s="1811"/>
      <c r="E16" s="1811"/>
      <c r="F16" s="1811"/>
      <c r="G16" s="1811"/>
      <c r="H16" s="1811"/>
      <c r="I16" s="1811"/>
      <c r="J16" s="1811"/>
      <c r="K16" s="1811"/>
      <c r="L16" s="1811"/>
      <c r="M16" s="1811"/>
      <c r="N16" s="1811"/>
      <c r="O16" s="1811"/>
      <c r="P16" s="1811"/>
      <c r="Q16" s="1812"/>
      <c r="S16" s="1849"/>
      <c r="T16" s="1850"/>
      <c r="U16" s="1851"/>
      <c r="V16" s="1802"/>
      <c r="W16" s="1803"/>
      <c r="X16" s="1834"/>
      <c r="Y16" s="1802"/>
      <c r="Z16" s="1802"/>
      <c r="AA16" s="1803"/>
      <c r="AB16" s="569"/>
      <c r="AC16" s="570"/>
      <c r="AD16" s="571"/>
      <c r="AE16" s="1659"/>
      <c r="AF16" s="570"/>
      <c r="AG16" s="571"/>
      <c r="AH16" s="1659"/>
      <c r="AI16" s="559"/>
      <c r="AJ16" s="559"/>
      <c r="AK16" s="572"/>
    </row>
    <row r="17" spans="1:37" ht="18.75" customHeight="1" x14ac:dyDescent="0.3">
      <c r="A17" s="1826" t="s">
        <v>829</v>
      </c>
      <c r="B17" s="1827"/>
      <c r="C17" s="1827"/>
      <c r="D17" s="1827"/>
      <c r="E17" s="1827"/>
      <c r="F17" s="1827"/>
      <c r="G17" s="1827"/>
      <c r="H17" s="1827"/>
      <c r="I17" s="1827"/>
      <c r="J17" s="1827"/>
      <c r="K17" s="1827"/>
      <c r="L17" s="1827"/>
      <c r="M17" s="1827"/>
      <c r="N17" s="1827"/>
      <c r="O17" s="1827"/>
      <c r="P17" s="1827"/>
      <c r="Q17" s="1828"/>
      <c r="S17" s="1849"/>
      <c r="T17" s="1850"/>
      <c r="U17" s="1851"/>
      <c r="V17" s="1802"/>
      <c r="W17" s="1803"/>
      <c r="X17" s="1834"/>
      <c r="Y17" s="1802"/>
      <c r="Z17" s="1802"/>
      <c r="AA17" s="1803"/>
      <c r="AB17" s="1842"/>
      <c r="AC17" s="1843"/>
      <c r="AD17" s="1816" t="s">
        <v>49</v>
      </c>
      <c r="AE17" s="1830"/>
      <c r="AF17" s="1830"/>
      <c r="AG17" s="1816" t="s">
        <v>320</v>
      </c>
      <c r="AH17" s="1832"/>
      <c r="AI17" s="1832"/>
      <c r="AJ17" s="1816" t="s">
        <v>925</v>
      </c>
      <c r="AK17" s="1817"/>
    </row>
    <row r="18" spans="1:37" ht="18.75" customHeight="1" x14ac:dyDescent="0.3">
      <c r="A18" s="1806"/>
      <c r="B18" s="1807"/>
      <c r="C18" s="1807"/>
      <c r="D18" s="1807"/>
      <c r="E18" s="1807"/>
      <c r="F18" s="1807"/>
      <c r="G18" s="1807"/>
      <c r="H18" s="1807"/>
      <c r="I18" s="1807"/>
      <c r="J18" s="1807"/>
      <c r="K18" s="1807"/>
      <c r="L18" s="1807"/>
      <c r="M18" s="1807"/>
      <c r="N18" s="1807"/>
      <c r="O18" s="1807"/>
      <c r="P18" s="1807"/>
      <c r="Q18" s="1808"/>
      <c r="S18" s="1849"/>
      <c r="T18" s="1850"/>
      <c r="U18" s="1851"/>
      <c r="V18" s="1802"/>
      <c r="W18" s="1803"/>
      <c r="X18" s="1838"/>
      <c r="Y18" s="1856"/>
      <c r="Z18" s="1856"/>
      <c r="AA18" s="1839"/>
      <c r="AB18" s="1844"/>
      <c r="AC18" s="1845"/>
      <c r="AD18" s="1818"/>
      <c r="AE18" s="1831"/>
      <c r="AF18" s="1831"/>
      <c r="AG18" s="1818"/>
      <c r="AH18" s="1833"/>
      <c r="AI18" s="1833"/>
      <c r="AJ18" s="1818"/>
      <c r="AK18" s="1819"/>
    </row>
    <row r="19" spans="1:37" ht="18.75" customHeight="1" x14ac:dyDescent="0.3">
      <c r="A19" s="1809"/>
      <c r="B19" s="1088"/>
      <c r="C19" s="1088"/>
      <c r="D19" s="1088"/>
      <c r="E19" s="1088"/>
      <c r="F19" s="1088"/>
      <c r="G19" s="1088"/>
      <c r="H19" s="1088"/>
      <c r="I19" s="1088"/>
      <c r="J19" s="1088"/>
      <c r="K19" s="1088"/>
      <c r="L19" s="1088"/>
      <c r="M19" s="1088"/>
      <c r="N19" s="1088"/>
      <c r="O19" s="1088"/>
      <c r="P19" s="1088"/>
      <c r="Q19" s="1089"/>
      <c r="S19" s="1849"/>
      <c r="T19" s="1850"/>
      <c r="U19" s="1851"/>
      <c r="V19" s="1802"/>
      <c r="W19" s="1803"/>
      <c r="X19" s="1836" t="s">
        <v>939</v>
      </c>
      <c r="Y19" s="1837"/>
      <c r="Z19" s="1857" t="s">
        <v>931</v>
      </c>
      <c r="AA19" s="1858"/>
      <c r="AB19" s="573"/>
      <c r="AC19" s="574"/>
      <c r="AD19" s="1829" t="s">
        <v>430</v>
      </c>
      <c r="AE19" s="1820" t="s">
        <v>924</v>
      </c>
      <c r="AF19" s="1829"/>
      <c r="AG19" s="1829"/>
      <c r="AH19" s="1820" t="s">
        <v>932</v>
      </c>
      <c r="AI19" s="574"/>
      <c r="AJ19" s="1820" t="s">
        <v>432</v>
      </c>
      <c r="AK19" s="526"/>
    </row>
    <row r="20" spans="1:37" ht="18.75" customHeight="1" x14ac:dyDescent="0.3">
      <c r="A20" s="1809"/>
      <c r="B20" s="1088"/>
      <c r="C20" s="1088"/>
      <c r="D20" s="1088"/>
      <c r="E20" s="1088"/>
      <c r="F20" s="1088"/>
      <c r="G20" s="1088"/>
      <c r="H20" s="1088"/>
      <c r="I20" s="1088"/>
      <c r="J20" s="1088"/>
      <c r="K20" s="1088"/>
      <c r="L20" s="1088"/>
      <c r="M20" s="1088"/>
      <c r="N20" s="1088"/>
      <c r="O20" s="1088"/>
      <c r="P20" s="1088"/>
      <c r="Q20" s="1089"/>
      <c r="S20" s="1849"/>
      <c r="T20" s="1850"/>
      <c r="U20" s="1851"/>
      <c r="V20" s="1802"/>
      <c r="W20" s="1803"/>
      <c r="X20" s="1834"/>
      <c r="Y20" s="1803"/>
      <c r="Z20" s="1859"/>
      <c r="AA20" s="1860"/>
      <c r="AB20" s="575"/>
      <c r="AC20" s="576"/>
      <c r="AD20" s="1659"/>
      <c r="AE20" s="1659"/>
      <c r="AF20" s="1659"/>
      <c r="AG20" s="1659"/>
      <c r="AH20" s="1659"/>
      <c r="AI20" s="576"/>
      <c r="AJ20" s="1659"/>
      <c r="AK20" s="526"/>
    </row>
    <row r="21" spans="1:37" ht="18.75" customHeight="1" x14ac:dyDescent="0.3">
      <c r="A21" s="1809"/>
      <c r="B21" s="1088"/>
      <c r="C21" s="1088"/>
      <c r="D21" s="1088"/>
      <c r="E21" s="1088"/>
      <c r="F21" s="1088"/>
      <c r="G21" s="1088"/>
      <c r="H21" s="1088"/>
      <c r="I21" s="1088"/>
      <c r="J21" s="1088"/>
      <c r="K21" s="1088"/>
      <c r="L21" s="1088"/>
      <c r="M21" s="1088"/>
      <c r="N21" s="1088"/>
      <c r="O21" s="1088"/>
      <c r="P21" s="1088"/>
      <c r="Q21" s="1089"/>
      <c r="S21" s="1849"/>
      <c r="T21" s="1850"/>
      <c r="U21" s="1851"/>
      <c r="V21" s="1802"/>
      <c r="W21" s="1803"/>
      <c r="X21" s="1834"/>
      <c r="Y21" s="1803"/>
      <c r="Z21" s="1836" t="s">
        <v>940</v>
      </c>
      <c r="AA21" s="1837"/>
      <c r="AB21" s="1861"/>
      <c r="AC21" s="1832"/>
      <c r="AD21" s="1816" t="s">
        <v>49</v>
      </c>
      <c r="AE21" s="1830"/>
      <c r="AF21" s="1830"/>
      <c r="AG21" s="1816" t="s">
        <v>320</v>
      </c>
      <c r="AH21" s="1832"/>
      <c r="AI21" s="1832"/>
      <c r="AJ21" s="1816" t="s">
        <v>927</v>
      </c>
      <c r="AK21" s="1817"/>
    </row>
    <row r="22" spans="1:37" ht="18.75" customHeight="1" x14ac:dyDescent="0.3">
      <c r="A22" s="1809"/>
      <c r="B22" s="1088"/>
      <c r="C22" s="1088"/>
      <c r="D22" s="1088"/>
      <c r="E22" s="1088"/>
      <c r="F22" s="1088"/>
      <c r="G22" s="1088"/>
      <c r="H22" s="1088"/>
      <c r="I22" s="1088"/>
      <c r="J22" s="1088"/>
      <c r="K22" s="1088"/>
      <c r="L22" s="1088"/>
      <c r="M22" s="1088"/>
      <c r="N22" s="1088"/>
      <c r="O22" s="1088"/>
      <c r="P22" s="1088"/>
      <c r="Q22" s="1089"/>
      <c r="S22" s="1849"/>
      <c r="T22" s="1850"/>
      <c r="U22" s="1851"/>
      <c r="V22" s="1802"/>
      <c r="W22" s="1803"/>
      <c r="X22" s="1838"/>
      <c r="Y22" s="1839"/>
      <c r="Z22" s="1838"/>
      <c r="AA22" s="1839"/>
      <c r="AB22" s="1862"/>
      <c r="AC22" s="1833"/>
      <c r="AD22" s="1818"/>
      <c r="AE22" s="1831"/>
      <c r="AF22" s="1831"/>
      <c r="AG22" s="1818"/>
      <c r="AH22" s="1833"/>
      <c r="AI22" s="1833"/>
      <c r="AJ22" s="1818"/>
      <c r="AK22" s="1819"/>
    </row>
    <row r="23" spans="1:37" ht="18.75" customHeight="1" x14ac:dyDescent="0.3">
      <c r="A23" s="1809"/>
      <c r="B23" s="1088"/>
      <c r="C23" s="1088"/>
      <c r="D23" s="1088"/>
      <c r="E23" s="1088"/>
      <c r="F23" s="1088"/>
      <c r="G23" s="1088"/>
      <c r="H23" s="1088"/>
      <c r="I23" s="1088"/>
      <c r="J23" s="1088"/>
      <c r="K23" s="1088"/>
      <c r="L23" s="1088"/>
      <c r="M23" s="1088"/>
      <c r="N23" s="1088"/>
      <c r="O23" s="1088"/>
      <c r="P23" s="1088"/>
      <c r="Q23" s="1089"/>
      <c r="S23" s="1849"/>
      <c r="T23" s="1850"/>
      <c r="U23" s="1851"/>
      <c r="V23" s="1802"/>
      <c r="W23" s="1803"/>
      <c r="X23" s="1834" t="s">
        <v>941</v>
      </c>
      <c r="Y23" s="1803"/>
      <c r="Z23" s="1836" t="s">
        <v>933</v>
      </c>
      <c r="AA23" s="1837"/>
      <c r="AB23" s="1820"/>
      <c r="AC23" s="1820" t="s">
        <v>934</v>
      </c>
      <c r="AD23" s="1820"/>
      <c r="AE23" s="1820"/>
      <c r="AF23" s="1820" t="s">
        <v>932</v>
      </c>
      <c r="AG23" s="1816"/>
      <c r="AH23" s="1820"/>
      <c r="AI23" s="1820"/>
      <c r="AJ23" s="1816" t="s">
        <v>928</v>
      </c>
      <c r="AK23" s="1817"/>
    </row>
    <row r="24" spans="1:37" ht="18.75" customHeight="1" x14ac:dyDescent="0.3">
      <c r="A24" s="1810"/>
      <c r="B24" s="1811"/>
      <c r="C24" s="1811"/>
      <c r="D24" s="1811"/>
      <c r="E24" s="1811"/>
      <c r="F24" s="1811"/>
      <c r="G24" s="1811"/>
      <c r="H24" s="1811"/>
      <c r="I24" s="1811"/>
      <c r="J24" s="1811"/>
      <c r="K24" s="1811"/>
      <c r="L24" s="1811"/>
      <c r="M24" s="1811"/>
      <c r="N24" s="1811"/>
      <c r="O24" s="1811"/>
      <c r="P24" s="1811"/>
      <c r="Q24" s="1812"/>
      <c r="S24" s="1849"/>
      <c r="T24" s="1850"/>
      <c r="U24" s="1851"/>
      <c r="V24" s="1802"/>
      <c r="W24" s="1803"/>
      <c r="X24" s="1834"/>
      <c r="Y24" s="1803"/>
      <c r="Z24" s="1838"/>
      <c r="AA24" s="1839"/>
      <c r="AB24" s="1659"/>
      <c r="AC24" s="1659"/>
      <c r="AD24" s="1659"/>
      <c r="AE24" s="1659"/>
      <c r="AF24" s="1659"/>
      <c r="AG24" s="1818"/>
      <c r="AH24" s="1659"/>
      <c r="AI24" s="1659"/>
      <c r="AJ24" s="1818"/>
      <c r="AK24" s="1819"/>
    </row>
    <row r="25" spans="1:37" ht="18.75" customHeight="1" x14ac:dyDescent="0.3">
      <c r="A25" s="1821" t="s">
        <v>453</v>
      </c>
      <c r="B25" s="1822"/>
      <c r="C25" s="1822"/>
      <c r="D25" s="1822"/>
      <c r="E25" s="1822"/>
      <c r="F25" s="1822"/>
      <c r="G25" s="1822"/>
      <c r="H25" s="1822"/>
      <c r="I25" s="1822"/>
      <c r="J25" s="1822"/>
      <c r="K25" s="1822"/>
      <c r="L25" s="1822"/>
      <c r="M25" s="1822"/>
      <c r="N25" s="1822"/>
      <c r="O25" s="1822"/>
      <c r="P25" s="1822"/>
      <c r="Q25" s="1823"/>
      <c r="S25" s="1849"/>
      <c r="T25" s="1850"/>
      <c r="U25" s="1851"/>
      <c r="V25" s="1802"/>
      <c r="W25" s="1803"/>
      <c r="X25" s="1834"/>
      <c r="Y25" s="1803"/>
      <c r="Z25" s="1836" t="s">
        <v>942</v>
      </c>
      <c r="AA25" s="1837"/>
      <c r="AB25" s="573"/>
      <c r="AC25" s="577"/>
      <c r="AD25" s="574"/>
      <c r="AE25" s="1840" t="s">
        <v>430</v>
      </c>
      <c r="AF25" s="578"/>
      <c r="AG25" s="574"/>
      <c r="AH25" s="1840" t="s">
        <v>432</v>
      </c>
      <c r="AI25" s="578"/>
      <c r="AJ25" s="579"/>
      <c r="AK25" s="526"/>
    </row>
    <row r="26" spans="1:37" ht="18.75" customHeight="1" thickBot="1" x14ac:dyDescent="0.35">
      <c r="A26" s="1806"/>
      <c r="B26" s="1807"/>
      <c r="C26" s="1807"/>
      <c r="D26" s="1807"/>
      <c r="E26" s="1807"/>
      <c r="F26" s="1807"/>
      <c r="G26" s="1807"/>
      <c r="H26" s="1807"/>
      <c r="I26" s="1807"/>
      <c r="J26" s="1807"/>
      <c r="K26" s="1807"/>
      <c r="L26" s="1807"/>
      <c r="M26" s="1807"/>
      <c r="N26" s="1807"/>
      <c r="O26" s="1807"/>
      <c r="P26" s="1807"/>
      <c r="Q26" s="1808"/>
      <c r="S26" s="1852"/>
      <c r="T26" s="1853"/>
      <c r="U26" s="1854"/>
      <c r="V26" s="1804"/>
      <c r="W26" s="1805"/>
      <c r="X26" s="1835"/>
      <c r="Y26" s="1805"/>
      <c r="Z26" s="1835"/>
      <c r="AA26" s="1805"/>
      <c r="AB26" s="580"/>
      <c r="AC26" s="581"/>
      <c r="AD26" s="582"/>
      <c r="AE26" s="1841"/>
      <c r="AF26" s="583"/>
      <c r="AG26" s="582"/>
      <c r="AH26" s="1841"/>
      <c r="AI26" s="583"/>
      <c r="AJ26" s="584"/>
      <c r="AK26" s="528"/>
    </row>
    <row r="27" spans="1:37" ht="18.75" customHeight="1" x14ac:dyDescent="0.3">
      <c r="A27" s="1809"/>
      <c r="B27" s="1088"/>
      <c r="C27" s="1088"/>
      <c r="D27" s="1088"/>
      <c r="E27" s="1088"/>
      <c r="F27" s="1088"/>
      <c r="G27" s="1088"/>
      <c r="H27" s="1088"/>
      <c r="I27" s="1088"/>
      <c r="J27" s="1088"/>
      <c r="K27" s="1088"/>
      <c r="L27" s="1088"/>
      <c r="M27" s="1088"/>
      <c r="N27" s="1088"/>
      <c r="O27" s="1088"/>
      <c r="P27" s="1088"/>
      <c r="Q27" s="1089"/>
    </row>
    <row r="28" spans="1:37" ht="18.75" customHeight="1" x14ac:dyDescent="0.3">
      <c r="A28" s="1809"/>
      <c r="B28" s="1088"/>
      <c r="C28" s="1088"/>
      <c r="D28" s="1088"/>
      <c r="E28" s="1088"/>
      <c r="F28" s="1088"/>
      <c r="G28" s="1088"/>
      <c r="H28" s="1088"/>
      <c r="I28" s="1088"/>
      <c r="J28" s="1088"/>
      <c r="K28" s="1088"/>
      <c r="L28" s="1088"/>
      <c r="M28" s="1088"/>
      <c r="N28" s="1088"/>
      <c r="O28" s="1088"/>
      <c r="P28" s="1088"/>
      <c r="Q28" s="1089"/>
    </row>
    <row r="29" spans="1:37" ht="18.75" customHeight="1" x14ac:dyDescent="0.3">
      <c r="A29" s="1809"/>
      <c r="B29" s="1088"/>
      <c r="C29" s="1088"/>
      <c r="D29" s="1088"/>
      <c r="E29" s="1088"/>
      <c r="F29" s="1088"/>
      <c r="G29" s="1088"/>
      <c r="H29" s="1088"/>
      <c r="I29" s="1088"/>
      <c r="J29" s="1088"/>
      <c r="K29" s="1088"/>
      <c r="L29" s="1088"/>
      <c r="M29" s="1088"/>
      <c r="N29" s="1088"/>
      <c r="O29" s="1088"/>
      <c r="P29" s="1088"/>
      <c r="Q29" s="1089"/>
    </row>
    <row r="30" spans="1:37" ht="18.75" customHeight="1" x14ac:dyDescent="0.3">
      <c r="A30" s="1809"/>
      <c r="B30" s="1088"/>
      <c r="C30" s="1088"/>
      <c r="D30" s="1088"/>
      <c r="E30" s="1088"/>
      <c r="F30" s="1088"/>
      <c r="G30" s="1088"/>
      <c r="H30" s="1088"/>
      <c r="I30" s="1088"/>
      <c r="J30" s="1088"/>
      <c r="K30" s="1088"/>
      <c r="L30" s="1088"/>
      <c r="M30" s="1088"/>
      <c r="N30" s="1088"/>
      <c r="O30" s="1088"/>
      <c r="P30" s="1088"/>
      <c r="Q30" s="1089"/>
    </row>
    <row r="31" spans="1:37" ht="18.75" customHeight="1" thickBot="1" x14ac:dyDescent="0.35">
      <c r="A31" s="1824"/>
      <c r="B31" s="1825"/>
      <c r="C31" s="1825"/>
      <c r="D31" s="1825"/>
      <c r="E31" s="1825"/>
      <c r="F31" s="1825"/>
      <c r="G31" s="1825"/>
      <c r="H31" s="1825"/>
      <c r="I31" s="1825"/>
      <c r="J31" s="1825"/>
      <c r="K31" s="1825"/>
      <c r="L31" s="1825"/>
      <c r="M31" s="1825"/>
      <c r="N31" s="1825"/>
      <c r="O31" s="1825"/>
      <c r="P31" s="1825"/>
      <c r="Q31" s="1092"/>
    </row>
    <row r="32" spans="1:37" ht="12"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sheetData>
  <mergeCells count="81">
    <mergeCell ref="X23:Y26"/>
    <mergeCell ref="Z23:AA24"/>
    <mergeCell ref="AB23:AB24"/>
    <mergeCell ref="AC23:AC24"/>
    <mergeCell ref="AD23:AE24"/>
    <mergeCell ref="AF23:AF24"/>
    <mergeCell ref="AG23:AG24"/>
    <mergeCell ref="AH23:AI24"/>
    <mergeCell ref="AJ23:AK24"/>
    <mergeCell ref="Z25:AA26"/>
    <mergeCell ref="AE25:AE26"/>
    <mergeCell ref="AH25:AH26"/>
    <mergeCell ref="X19:Y22"/>
    <mergeCell ref="Z19:AA20"/>
    <mergeCell ref="AD19:AD20"/>
    <mergeCell ref="AE19:AE20"/>
    <mergeCell ref="AF19:AG20"/>
    <mergeCell ref="AH19:AH20"/>
    <mergeCell ref="AJ19:AJ20"/>
    <mergeCell ref="Z21:AA22"/>
    <mergeCell ref="AB21:AC22"/>
    <mergeCell ref="AD21:AD22"/>
    <mergeCell ref="AE21:AF22"/>
    <mergeCell ref="AG21:AG22"/>
    <mergeCell ref="AH21:AI22"/>
    <mergeCell ref="AJ21:AK22"/>
    <mergeCell ref="S3:U26"/>
    <mergeCell ref="V3:W14"/>
    <mergeCell ref="X3:AA6"/>
    <mergeCell ref="AE3:AE4"/>
    <mergeCell ref="AH3:AH4"/>
    <mergeCell ref="AB5:AC6"/>
    <mergeCell ref="AD5:AD6"/>
    <mergeCell ref="AE5:AF6"/>
    <mergeCell ref="AG5:AG6"/>
    <mergeCell ref="AH5:AI6"/>
    <mergeCell ref="X7:Y10"/>
    <mergeCell ref="Z7:AA8"/>
    <mergeCell ref="AD7:AD8"/>
    <mergeCell ref="Z9:AA10"/>
    <mergeCell ref="AB9:AC10"/>
    <mergeCell ref="X15:AA18"/>
    <mergeCell ref="AH13:AH14"/>
    <mergeCell ref="AF11:AF12"/>
    <mergeCell ref="Z13:AA14"/>
    <mergeCell ref="AE13:AE14"/>
    <mergeCell ref="AJ17:AK18"/>
    <mergeCell ref="AE15:AE16"/>
    <mergeCell ref="AH15:AH16"/>
    <mergeCell ref="AB17:AC18"/>
    <mergeCell ref="AD17:AD18"/>
    <mergeCell ref="AE17:AF18"/>
    <mergeCell ref="AG17:AG18"/>
    <mergeCell ref="AH17:AI18"/>
    <mergeCell ref="X11:Y14"/>
    <mergeCell ref="Z11:AA12"/>
    <mergeCell ref="AB11:AB12"/>
    <mergeCell ref="AC11:AC12"/>
    <mergeCell ref="AD11:AE12"/>
    <mergeCell ref="AJ5:AK6"/>
    <mergeCell ref="AJ7:AJ8"/>
    <mergeCell ref="AD9:AD10"/>
    <mergeCell ref="AE9:AF10"/>
    <mergeCell ref="AG9:AG10"/>
    <mergeCell ref="AH9:AI10"/>
    <mergeCell ref="V15:W26"/>
    <mergeCell ref="A4:Q9"/>
    <mergeCell ref="A3:Q3"/>
    <mergeCell ref="AJ9:AK10"/>
    <mergeCell ref="AG11:AG12"/>
    <mergeCell ref="AH11:AI12"/>
    <mergeCell ref="AJ11:AK12"/>
    <mergeCell ref="A25:Q25"/>
    <mergeCell ref="A26:Q31"/>
    <mergeCell ref="A11:Q16"/>
    <mergeCell ref="A17:Q17"/>
    <mergeCell ref="A10:Q10"/>
    <mergeCell ref="A18:Q24"/>
    <mergeCell ref="AE7:AE8"/>
    <mergeCell ref="AF7:AG8"/>
    <mergeCell ref="AH7:AH8"/>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&amp;C14/24&amp;R&amp;F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03" r:id="rId4" name="Check Box 55">
              <controlPr defaultSize="0" autoFill="0" autoLine="0" autoPict="0">
                <anchor moveWithCells="1">
                  <from>
                    <xdr:col>29</xdr:col>
                    <xdr:colOff>95250</xdr:colOff>
                    <xdr:row>2</xdr:row>
                    <xdr:rowOff>114300</xdr:rowOff>
                  </from>
                  <to>
                    <xdr:col>30</xdr:col>
                    <xdr:colOff>9525</xdr:colOff>
                    <xdr:row>3</xdr:row>
                    <xdr:rowOff>114300</xdr:rowOff>
                  </to>
                </anchor>
              </controlPr>
            </control>
          </mc:Choice>
        </mc:AlternateContent>
        <mc:AlternateContent xmlns:mc="http://schemas.openxmlformats.org/markup-compatibility/2006">
          <mc:Choice Requires="x14">
            <control shapeId="27704" r:id="rId5" name="Check Box 56">
              <controlPr defaultSize="0" autoFill="0" autoLine="0" autoPict="0">
                <anchor moveWithCells="1">
                  <from>
                    <xdr:col>32</xdr:col>
                    <xdr:colOff>95250</xdr:colOff>
                    <xdr:row>2</xdr:row>
                    <xdr:rowOff>114300</xdr:rowOff>
                  </from>
                  <to>
                    <xdr:col>33</xdr:col>
                    <xdr:colOff>9525</xdr:colOff>
                    <xdr:row>3</xdr:row>
                    <xdr:rowOff>114300</xdr:rowOff>
                  </to>
                </anchor>
              </controlPr>
            </control>
          </mc:Choice>
        </mc:AlternateContent>
        <mc:AlternateContent xmlns:mc="http://schemas.openxmlformats.org/markup-compatibility/2006">
          <mc:Choice Requires="x14">
            <control shapeId="27705" r:id="rId6" name="Check Box 57">
              <controlPr defaultSize="0" autoFill="0" autoLine="0" autoPict="0">
                <anchor moveWithCells="1">
                  <from>
                    <xdr:col>29</xdr:col>
                    <xdr:colOff>95250</xdr:colOff>
                    <xdr:row>14</xdr:row>
                    <xdr:rowOff>114300</xdr:rowOff>
                  </from>
                  <to>
                    <xdr:col>30</xdr:col>
                    <xdr:colOff>9525</xdr:colOff>
                    <xdr:row>15</xdr:row>
                    <xdr:rowOff>114300</xdr:rowOff>
                  </to>
                </anchor>
              </controlPr>
            </control>
          </mc:Choice>
        </mc:AlternateContent>
        <mc:AlternateContent xmlns:mc="http://schemas.openxmlformats.org/markup-compatibility/2006">
          <mc:Choice Requires="x14">
            <control shapeId="27706" r:id="rId7" name="Check Box 58">
              <controlPr defaultSize="0" autoFill="0" autoLine="0" autoPict="0">
                <anchor moveWithCells="1">
                  <from>
                    <xdr:col>32</xdr:col>
                    <xdr:colOff>95250</xdr:colOff>
                    <xdr:row>14</xdr:row>
                    <xdr:rowOff>114300</xdr:rowOff>
                  </from>
                  <to>
                    <xdr:col>33</xdr:col>
                    <xdr:colOff>9525</xdr:colOff>
                    <xdr:row>15</xdr:row>
                    <xdr:rowOff>114300</xdr:rowOff>
                  </to>
                </anchor>
              </controlPr>
            </control>
          </mc:Choice>
        </mc:AlternateContent>
        <mc:AlternateContent xmlns:mc="http://schemas.openxmlformats.org/markup-compatibility/2006">
          <mc:Choice Requires="x14">
            <control shapeId="27707" r:id="rId8" name="Check Box 59">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27708" r:id="rId9" name="Check Box 60">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27709" r:id="rId10" name="Check Box 61">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27710" r:id="rId11" name="Check Box 62">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27711" r:id="rId12" name="Check Box 63">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27712" r:id="rId13" name="Check Box 64">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27713" r:id="rId14" name="Check Box 65">
              <controlPr defaultSize="0" autoFill="0" autoLine="0" autoPict="0">
                <anchor moveWithCells="1">
                  <from>
                    <xdr:col>28</xdr:col>
                    <xdr:colOff>95250</xdr:colOff>
                    <xdr:row>6</xdr:row>
                    <xdr:rowOff>114300</xdr:rowOff>
                  </from>
                  <to>
                    <xdr:col>29</xdr:col>
                    <xdr:colOff>0</xdr:colOff>
                    <xdr:row>7</xdr:row>
                    <xdr:rowOff>104775</xdr:rowOff>
                  </to>
                </anchor>
              </controlPr>
            </control>
          </mc:Choice>
        </mc:AlternateContent>
        <mc:AlternateContent xmlns:mc="http://schemas.openxmlformats.org/markup-compatibility/2006">
          <mc:Choice Requires="x14">
            <control shapeId="27714" r:id="rId15" name="Check Box 66">
              <controlPr defaultSize="0" autoFill="0" autoLine="0" autoPict="0">
                <anchor moveWithCells="1">
                  <from>
                    <xdr:col>34</xdr:col>
                    <xdr:colOff>95250</xdr:colOff>
                    <xdr:row>6</xdr:row>
                    <xdr:rowOff>114300</xdr:rowOff>
                  </from>
                  <to>
                    <xdr:col>35</xdr:col>
                    <xdr:colOff>0</xdr:colOff>
                    <xdr:row>7</xdr:row>
                    <xdr:rowOff>104775</xdr:rowOff>
                  </to>
                </anchor>
              </controlPr>
            </control>
          </mc:Choice>
        </mc:AlternateContent>
        <mc:AlternateContent xmlns:mc="http://schemas.openxmlformats.org/markup-compatibility/2006">
          <mc:Choice Requires="x14">
            <control shapeId="27715" r:id="rId16" name="Check Box 67">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27716" r:id="rId17" name="Check Box 68">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27717" r:id="rId18" name="Check Box 69">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27718" r:id="rId19" name="Check Box 70">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27719" r:id="rId20" name="Check Box 71">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27720" r:id="rId21" name="Check Box 72">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27721" r:id="rId22" name="Check Box 73">
              <controlPr defaultSize="0" autoFill="0" autoLine="0" autoPict="0">
                <anchor moveWithCells="1">
                  <from>
                    <xdr:col>28</xdr:col>
                    <xdr:colOff>95250</xdr:colOff>
                    <xdr:row>18</xdr:row>
                    <xdr:rowOff>114300</xdr:rowOff>
                  </from>
                  <to>
                    <xdr:col>29</xdr:col>
                    <xdr:colOff>0</xdr:colOff>
                    <xdr:row>19</xdr:row>
                    <xdr:rowOff>104775</xdr:rowOff>
                  </to>
                </anchor>
              </controlPr>
            </control>
          </mc:Choice>
        </mc:AlternateContent>
        <mc:AlternateContent xmlns:mc="http://schemas.openxmlformats.org/markup-compatibility/2006">
          <mc:Choice Requires="x14">
            <control shapeId="27722" r:id="rId23" name="Check Box 74">
              <controlPr defaultSize="0" autoFill="0" autoLine="0" autoPict="0">
                <anchor moveWithCells="1">
                  <from>
                    <xdr:col>34</xdr:col>
                    <xdr:colOff>95250</xdr:colOff>
                    <xdr:row>18</xdr:row>
                    <xdr:rowOff>114300</xdr:rowOff>
                  </from>
                  <to>
                    <xdr:col>35</xdr:col>
                    <xdr:colOff>0</xdr:colOff>
                    <xdr:row>19</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7ADA-A821-4D58-9875-972EE7908CF7}">
  <sheetPr>
    <tabColor theme="7" tint="0.79998168889431442"/>
    <pageSetUpPr fitToPage="1"/>
  </sheetPr>
  <dimension ref="A1:AO114"/>
  <sheetViews>
    <sheetView view="pageBreakPreview" zoomScale="90" zoomScaleNormal="106" zoomScaleSheetLayoutView="90" workbookViewId="0">
      <selection activeCell="P17" sqref="P17"/>
    </sheetView>
  </sheetViews>
  <sheetFormatPr defaultRowHeight="16.5" x14ac:dyDescent="0.15"/>
  <cols>
    <col min="1" max="41" width="4.375" style="29" customWidth="1"/>
    <col min="42" max="16384" width="9" style="4"/>
  </cols>
  <sheetData>
    <row r="1" spans="1:40" ht="18.75" customHeight="1" x14ac:dyDescent="0.15">
      <c r="A1" s="95" t="s">
        <v>830</v>
      </c>
      <c r="B1" s="17"/>
      <c r="C1" s="17"/>
      <c r="D1" s="17"/>
      <c r="E1" s="17"/>
      <c r="F1" s="17"/>
      <c r="G1" s="17"/>
      <c r="H1" s="17"/>
      <c r="I1" s="17"/>
      <c r="J1" s="17"/>
      <c r="K1" s="17"/>
      <c r="L1" s="17"/>
      <c r="M1" s="17"/>
      <c r="N1" s="517"/>
      <c r="O1" s="517"/>
      <c r="P1" s="517"/>
      <c r="Q1" s="517"/>
    </row>
    <row r="2" spans="1:40" ht="18.75" customHeight="1" thickBot="1" x14ac:dyDescent="0.2">
      <c r="A2" s="143" t="s">
        <v>953</v>
      </c>
      <c r="B2" s="142"/>
      <c r="C2" s="142"/>
      <c r="D2" s="142"/>
      <c r="E2" s="142"/>
      <c r="F2" s="142"/>
      <c r="G2" s="142"/>
      <c r="H2" s="142"/>
      <c r="I2" s="142"/>
      <c r="J2" s="142"/>
      <c r="K2" s="142"/>
      <c r="L2" s="142"/>
      <c r="M2" s="142"/>
      <c r="N2" s="142"/>
      <c r="O2" s="142"/>
      <c r="P2" s="142"/>
      <c r="Q2" s="142"/>
      <c r="S2" s="524" t="s">
        <v>954</v>
      </c>
      <c r="T2" s="517"/>
      <c r="U2" s="517"/>
      <c r="V2" s="517"/>
      <c r="W2" s="517"/>
      <c r="X2" s="517"/>
      <c r="Y2" s="517"/>
      <c r="Z2" s="517"/>
      <c r="AA2" s="517"/>
      <c r="AB2" s="517"/>
      <c r="AC2" s="517"/>
      <c r="AD2" s="517"/>
      <c r="AE2" s="517"/>
      <c r="AF2" s="517"/>
      <c r="AG2" s="517"/>
      <c r="AH2" s="517"/>
      <c r="AI2" s="517"/>
      <c r="AJ2" s="517"/>
      <c r="AK2" s="517"/>
      <c r="AL2" s="517"/>
      <c r="AM2" s="517"/>
      <c r="AN2" s="517"/>
    </row>
    <row r="3" spans="1:40" ht="18.75" customHeight="1" x14ac:dyDescent="0.15">
      <c r="A3" s="1909" t="s">
        <v>945</v>
      </c>
      <c r="B3" s="1910"/>
      <c r="C3" s="1913" t="s">
        <v>930</v>
      </c>
      <c r="D3" s="1914"/>
      <c r="E3" s="1914"/>
      <c r="F3" s="1914"/>
      <c r="G3" s="1910"/>
      <c r="H3" s="585"/>
      <c r="I3" s="586"/>
      <c r="J3" s="587"/>
      <c r="K3" s="1925" t="s">
        <v>430</v>
      </c>
      <c r="L3" s="588"/>
      <c r="M3" s="589"/>
      <c r="N3" s="587"/>
      <c r="O3" s="1925" t="s">
        <v>432</v>
      </c>
      <c r="P3" s="588"/>
      <c r="Q3" s="590"/>
      <c r="S3" s="1869" t="s">
        <v>429</v>
      </c>
      <c r="T3" s="706"/>
      <c r="U3" s="706"/>
      <c r="V3" s="707"/>
      <c r="W3" s="1870"/>
      <c r="X3" s="1871" t="s">
        <v>430</v>
      </c>
      <c r="Y3" s="940" t="s">
        <v>431</v>
      </c>
      <c r="Z3" s="706"/>
      <c r="AA3" s="706"/>
      <c r="AB3" s="706"/>
      <c r="AC3" s="706"/>
      <c r="AD3" s="1872"/>
      <c r="AE3" s="1085"/>
      <c r="AF3" s="1085"/>
      <c r="AG3" s="1085"/>
      <c r="AH3" s="1085"/>
      <c r="AI3" s="1085"/>
      <c r="AJ3" s="1085"/>
      <c r="AK3" s="1085"/>
      <c r="AL3" s="1085"/>
      <c r="AM3" s="1085"/>
      <c r="AN3" s="1873"/>
    </row>
    <row r="4" spans="1:40" ht="18.75" customHeight="1" x14ac:dyDescent="0.15">
      <c r="A4" s="1633"/>
      <c r="B4" s="1635"/>
      <c r="C4" s="1915"/>
      <c r="D4" s="1916"/>
      <c r="E4" s="1916"/>
      <c r="F4" s="1916"/>
      <c r="G4" s="1635"/>
      <c r="H4" s="591"/>
      <c r="I4" s="592"/>
      <c r="J4" s="576"/>
      <c r="K4" s="1901"/>
      <c r="L4" s="593"/>
      <c r="M4" s="594"/>
      <c r="N4" s="576"/>
      <c r="O4" s="1901"/>
      <c r="P4" s="593"/>
      <c r="Q4" s="595"/>
      <c r="S4" s="725"/>
      <c r="T4" s="726"/>
      <c r="U4" s="726"/>
      <c r="V4" s="727"/>
      <c r="W4" s="1863"/>
      <c r="X4" s="1608"/>
      <c r="Y4" s="760"/>
      <c r="Z4" s="709"/>
      <c r="AA4" s="709"/>
      <c r="AB4" s="709"/>
      <c r="AC4" s="709"/>
      <c r="AD4" s="1866"/>
      <c r="AE4" s="1811"/>
      <c r="AF4" s="1811"/>
      <c r="AG4" s="1811"/>
      <c r="AH4" s="1811"/>
      <c r="AI4" s="1811"/>
      <c r="AJ4" s="1811"/>
      <c r="AK4" s="1811"/>
      <c r="AL4" s="1811"/>
      <c r="AM4" s="1811"/>
      <c r="AN4" s="1812"/>
    </row>
    <row r="5" spans="1:40" ht="18.75" customHeight="1" x14ac:dyDescent="0.15">
      <c r="A5" s="1633"/>
      <c r="B5" s="1635"/>
      <c r="C5" s="1915"/>
      <c r="D5" s="1916"/>
      <c r="E5" s="1916"/>
      <c r="F5" s="1916"/>
      <c r="G5" s="1635"/>
      <c r="H5" s="1120"/>
      <c r="I5" s="1132"/>
      <c r="J5" s="1891" t="s">
        <v>49</v>
      </c>
      <c r="K5" s="1902"/>
      <c r="L5" s="1902"/>
      <c r="M5" s="1891" t="s">
        <v>320</v>
      </c>
      <c r="N5" s="1132"/>
      <c r="O5" s="1132"/>
      <c r="P5" s="1891" t="s">
        <v>925</v>
      </c>
      <c r="Q5" s="1892"/>
      <c r="S5" s="725"/>
      <c r="T5" s="726"/>
      <c r="U5" s="726"/>
      <c r="V5" s="727"/>
      <c r="W5" s="1863"/>
      <c r="X5" s="1608" t="s">
        <v>432</v>
      </c>
      <c r="Y5" s="965" t="s">
        <v>433</v>
      </c>
      <c r="Z5" s="697"/>
      <c r="AA5" s="697"/>
      <c r="AB5" s="697"/>
      <c r="AC5" s="698"/>
      <c r="AD5" s="1807"/>
      <c r="AE5" s="1807"/>
      <c r="AF5" s="1807"/>
      <c r="AG5" s="1807"/>
      <c r="AH5" s="1807"/>
      <c r="AI5" s="1807"/>
      <c r="AJ5" s="1807"/>
      <c r="AK5" s="1807"/>
      <c r="AL5" s="1807"/>
      <c r="AM5" s="1807"/>
      <c r="AN5" s="1808"/>
    </row>
    <row r="6" spans="1:40" ht="18.75" customHeight="1" x14ac:dyDescent="0.15">
      <c r="A6" s="1633"/>
      <c r="B6" s="1635"/>
      <c r="C6" s="1907"/>
      <c r="D6" s="1637"/>
      <c r="E6" s="1637"/>
      <c r="F6" s="1637"/>
      <c r="G6" s="1638"/>
      <c r="H6" s="1121"/>
      <c r="I6" s="1901"/>
      <c r="J6" s="1893"/>
      <c r="K6" s="1903"/>
      <c r="L6" s="1903"/>
      <c r="M6" s="1893"/>
      <c r="N6" s="1901"/>
      <c r="O6" s="1901"/>
      <c r="P6" s="1893"/>
      <c r="Q6" s="1894"/>
      <c r="S6" s="708"/>
      <c r="T6" s="709"/>
      <c r="U6" s="709"/>
      <c r="V6" s="710"/>
      <c r="W6" s="1868"/>
      <c r="X6" s="972"/>
      <c r="Y6" s="941"/>
      <c r="Z6" s="726"/>
      <c r="AA6" s="726"/>
      <c r="AB6" s="726"/>
      <c r="AC6" s="727"/>
      <c r="AD6" s="1088"/>
      <c r="AE6" s="1088"/>
      <c r="AF6" s="1088"/>
      <c r="AG6" s="1088"/>
      <c r="AH6" s="1088"/>
      <c r="AI6" s="1088"/>
      <c r="AJ6" s="1088"/>
      <c r="AK6" s="1088"/>
      <c r="AL6" s="1088"/>
      <c r="AM6" s="1088"/>
      <c r="AN6" s="1089"/>
    </row>
    <row r="7" spans="1:40" ht="18.75" customHeight="1" x14ac:dyDescent="0.3">
      <c r="A7" s="1633"/>
      <c r="B7" s="1635"/>
      <c r="C7" s="1917" t="s">
        <v>946</v>
      </c>
      <c r="D7" s="1918"/>
      <c r="E7" s="1895" t="s">
        <v>931</v>
      </c>
      <c r="F7" s="1895"/>
      <c r="G7" s="1895"/>
      <c r="H7" s="596"/>
      <c r="I7" s="574"/>
      <c r="J7" s="1896" t="s">
        <v>430</v>
      </c>
      <c r="K7" s="1896" t="s">
        <v>924</v>
      </c>
      <c r="L7" s="1896"/>
      <c r="M7" s="1896"/>
      <c r="N7" s="1898" t="s">
        <v>932</v>
      </c>
      <c r="O7" s="597"/>
      <c r="P7" s="574"/>
      <c r="Q7" s="1899" t="s">
        <v>432</v>
      </c>
      <c r="S7" s="717" t="s">
        <v>434</v>
      </c>
      <c r="T7" s="697"/>
      <c r="U7" s="697"/>
      <c r="V7" s="698"/>
      <c r="W7" s="1247"/>
      <c r="X7" s="971" t="s">
        <v>430</v>
      </c>
      <c r="Y7" s="965" t="s">
        <v>177</v>
      </c>
      <c r="Z7" s="718"/>
      <c r="AA7" s="1864"/>
      <c r="AB7" s="1807"/>
      <c r="AC7" s="1807"/>
      <c r="AD7" s="1807"/>
      <c r="AE7" s="1807"/>
      <c r="AF7" s="1865"/>
      <c r="AG7" s="718" t="s">
        <v>435</v>
      </c>
      <c r="AH7" s="718"/>
      <c r="AI7" s="718"/>
      <c r="AJ7" s="1864"/>
      <c r="AK7" s="1807"/>
      <c r="AL7" s="1807"/>
      <c r="AM7" s="1807"/>
      <c r="AN7" s="1808"/>
    </row>
    <row r="8" spans="1:40" ht="18.75" customHeight="1" x14ac:dyDescent="0.3">
      <c r="A8" s="1633"/>
      <c r="B8" s="1635"/>
      <c r="C8" s="1919"/>
      <c r="D8" s="1920"/>
      <c r="E8" s="1895"/>
      <c r="F8" s="1895"/>
      <c r="G8" s="1895"/>
      <c r="H8" s="591"/>
      <c r="I8" s="576"/>
      <c r="J8" s="1897"/>
      <c r="K8" s="1897"/>
      <c r="L8" s="1897"/>
      <c r="M8" s="1897"/>
      <c r="N8" s="1897"/>
      <c r="O8" s="598"/>
      <c r="P8" s="576"/>
      <c r="Q8" s="1900"/>
      <c r="S8" s="725"/>
      <c r="T8" s="726"/>
      <c r="U8" s="726"/>
      <c r="V8" s="727"/>
      <c r="W8" s="1863"/>
      <c r="X8" s="1608"/>
      <c r="Y8" s="945"/>
      <c r="Z8" s="721"/>
      <c r="AA8" s="1866"/>
      <c r="AB8" s="1811"/>
      <c r="AC8" s="1811"/>
      <c r="AD8" s="1811"/>
      <c r="AE8" s="1811"/>
      <c r="AF8" s="1867"/>
      <c r="AG8" s="721"/>
      <c r="AH8" s="721"/>
      <c r="AI8" s="721"/>
      <c r="AJ8" s="1866"/>
      <c r="AK8" s="1811"/>
      <c r="AL8" s="1811"/>
      <c r="AM8" s="1811"/>
      <c r="AN8" s="1812"/>
    </row>
    <row r="9" spans="1:40" ht="18.75" customHeight="1" x14ac:dyDescent="0.15">
      <c r="A9" s="1633"/>
      <c r="B9" s="1635"/>
      <c r="C9" s="1919"/>
      <c r="D9" s="1920"/>
      <c r="E9" s="1906" t="s">
        <v>926</v>
      </c>
      <c r="F9" s="1631"/>
      <c r="G9" s="1631"/>
      <c r="H9" s="1120"/>
      <c r="I9" s="1132"/>
      <c r="J9" s="1891" t="s">
        <v>49</v>
      </c>
      <c r="K9" s="1902"/>
      <c r="L9" s="1902"/>
      <c r="M9" s="1891" t="s">
        <v>320</v>
      </c>
      <c r="N9" s="1132"/>
      <c r="O9" s="1132"/>
      <c r="P9" s="1891" t="s">
        <v>927</v>
      </c>
      <c r="Q9" s="1892"/>
      <c r="S9" s="725"/>
      <c r="T9" s="726"/>
      <c r="U9" s="726"/>
      <c r="V9" s="727"/>
      <c r="W9" s="1863"/>
      <c r="X9" s="1608" t="s">
        <v>432</v>
      </c>
      <c r="Y9" s="965" t="s">
        <v>177</v>
      </c>
      <c r="Z9" s="718"/>
      <c r="AA9" s="1864"/>
      <c r="AB9" s="1807"/>
      <c r="AC9" s="1807"/>
      <c r="AD9" s="1807"/>
      <c r="AE9" s="1807"/>
      <c r="AF9" s="1865"/>
      <c r="AG9" s="718" t="s">
        <v>435</v>
      </c>
      <c r="AH9" s="718"/>
      <c r="AI9" s="718"/>
      <c r="AJ9" s="1864"/>
      <c r="AK9" s="1807"/>
      <c r="AL9" s="1807"/>
      <c r="AM9" s="1807"/>
      <c r="AN9" s="1808"/>
    </row>
    <row r="10" spans="1:40" ht="18.75" customHeight="1" x14ac:dyDescent="0.15">
      <c r="A10" s="1633"/>
      <c r="B10" s="1635"/>
      <c r="C10" s="1921"/>
      <c r="D10" s="1922"/>
      <c r="E10" s="1907"/>
      <c r="F10" s="1637"/>
      <c r="G10" s="1637"/>
      <c r="H10" s="1121"/>
      <c r="I10" s="1901"/>
      <c r="J10" s="1893"/>
      <c r="K10" s="1903"/>
      <c r="L10" s="1903"/>
      <c r="M10" s="1893"/>
      <c r="N10" s="1901"/>
      <c r="O10" s="1901"/>
      <c r="P10" s="1893"/>
      <c r="Q10" s="1894"/>
      <c r="S10" s="708"/>
      <c r="T10" s="709"/>
      <c r="U10" s="709"/>
      <c r="V10" s="710"/>
      <c r="W10" s="1868"/>
      <c r="X10" s="972"/>
      <c r="Y10" s="945"/>
      <c r="Z10" s="721"/>
      <c r="AA10" s="1866"/>
      <c r="AB10" s="1811"/>
      <c r="AC10" s="1811"/>
      <c r="AD10" s="1811"/>
      <c r="AE10" s="1811"/>
      <c r="AF10" s="1867"/>
      <c r="AG10" s="721"/>
      <c r="AH10" s="721"/>
      <c r="AI10" s="721"/>
      <c r="AJ10" s="1866"/>
      <c r="AK10" s="1811"/>
      <c r="AL10" s="1811"/>
      <c r="AM10" s="1811"/>
      <c r="AN10" s="1812"/>
    </row>
    <row r="11" spans="1:40" ht="18.75" customHeight="1" x14ac:dyDescent="0.15">
      <c r="A11" s="1633"/>
      <c r="B11" s="1635"/>
      <c r="C11" s="1906" t="s">
        <v>947</v>
      </c>
      <c r="D11" s="1632"/>
      <c r="E11" s="1139" t="s">
        <v>933</v>
      </c>
      <c r="F11" s="1139"/>
      <c r="G11" s="1139"/>
      <c r="H11" s="1904"/>
      <c r="I11" s="1898" t="s">
        <v>934</v>
      </c>
      <c r="J11" s="1898"/>
      <c r="K11" s="1898"/>
      <c r="L11" s="1898" t="s">
        <v>932</v>
      </c>
      <c r="M11" s="1891"/>
      <c r="N11" s="1898"/>
      <c r="O11" s="1898"/>
      <c r="P11" s="1891" t="s">
        <v>928</v>
      </c>
      <c r="Q11" s="1892"/>
      <c r="S11" s="520" t="s">
        <v>929</v>
      </c>
      <c r="T11" s="516" t="s">
        <v>437</v>
      </c>
      <c r="U11" s="323"/>
      <c r="V11" s="323"/>
      <c r="W11" s="323"/>
      <c r="X11" s="323"/>
      <c r="Y11" s="323"/>
      <c r="Z11" s="323"/>
      <c r="AA11" s="323"/>
      <c r="AB11" s="323"/>
      <c r="AC11" s="323"/>
      <c r="AD11" s="323"/>
      <c r="AE11" s="323"/>
      <c r="AF11" s="323"/>
      <c r="AG11" s="323"/>
      <c r="AH11" s="323"/>
      <c r="AI11" s="323"/>
      <c r="AJ11" s="323"/>
      <c r="AK11" s="323"/>
      <c r="AL11" s="323"/>
      <c r="AM11" s="323"/>
      <c r="AN11" s="324"/>
    </row>
    <row r="12" spans="1:40" ht="18.75" customHeight="1" x14ac:dyDescent="0.15">
      <c r="A12" s="1633"/>
      <c r="B12" s="1635"/>
      <c r="C12" s="1915"/>
      <c r="D12" s="1635"/>
      <c r="E12" s="1139"/>
      <c r="F12" s="1139"/>
      <c r="G12" s="1139"/>
      <c r="H12" s="1905"/>
      <c r="I12" s="1897"/>
      <c r="J12" s="1897"/>
      <c r="K12" s="1897"/>
      <c r="L12" s="1897"/>
      <c r="M12" s="1893"/>
      <c r="N12" s="1897"/>
      <c r="O12" s="1897"/>
      <c r="P12" s="1893"/>
      <c r="Q12" s="1894"/>
      <c r="S12" s="325"/>
      <c r="T12" s="326" t="s">
        <v>438</v>
      </c>
      <c r="U12" s="326"/>
      <c r="V12" s="326"/>
      <c r="W12" s="326"/>
      <c r="X12" s="326"/>
      <c r="Y12" s="326"/>
      <c r="Z12" s="326"/>
      <c r="AA12" s="326"/>
      <c r="AB12" s="326"/>
      <c r="AC12" s="326"/>
      <c r="AD12" s="326"/>
      <c r="AE12" s="326"/>
      <c r="AF12" s="326"/>
      <c r="AG12" s="326"/>
      <c r="AH12" s="326"/>
      <c r="AI12" s="326"/>
      <c r="AJ12" s="326"/>
      <c r="AK12" s="326"/>
      <c r="AL12" s="326"/>
      <c r="AM12" s="326"/>
      <c r="AN12" s="327"/>
    </row>
    <row r="13" spans="1:40" ht="18.75" customHeight="1" x14ac:dyDescent="0.15">
      <c r="A13" s="1633"/>
      <c r="B13" s="1635"/>
      <c r="C13" s="1915"/>
      <c r="D13" s="1635"/>
      <c r="E13" s="1139" t="s">
        <v>935</v>
      </c>
      <c r="F13" s="1139"/>
      <c r="G13" s="1139"/>
      <c r="H13" s="596"/>
      <c r="I13" s="599"/>
      <c r="J13" s="574"/>
      <c r="K13" s="1133" t="s">
        <v>430</v>
      </c>
      <c r="L13" s="600"/>
      <c r="M13" s="601"/>
      <c r="N13" s="574"/>
      <c r="O13" s="1133" t="s">
        <v>432</v>
      </c>
      <c r="P13" s="600"/>
      <c r="Q13" s="602"/>
      <c r="S13" s="696" t="s">
        <v>439</v>
      </c>
      <c r="T13" s="697"/>
      <c r="U13" s="697"/>
      <c r="V13" s="697"/>
      <c r="W13" s="328"/>
      <c r="X13" s="329"/>
      <c r="Y13" s="1883" t="s">
        <v>440</v>
      </c>
      <c r="Z13" s="1884"/>
      <c r="AA13" s="1884"/>
      <c r="AB13" s="1884"/>
      <c r="AC13" s="1884"/>
      <c r="AD13" s="1884"/>
      <c r="AE13" s="1884"/>
      <c r="AF13" s="1884"/>
      <c r="AG13" s="1884"/>
      <c r="AH13" s="1884"/>
      <c r="AI13" s="1884"/>
      <c r="AJ13" s="1884"/>
      <c r="AK13" s="1884"/>
      <c r="AL13" s="1884"/>
      <c r="AM13" s="1884"/>
      <c r="AN13" s="1885"/>
    </row>
    <row r="14" spans="1:40" ht="18.75" customHeight="1" thickBot="1" x14ac:dyDescent="0.2">
      <c r="A14" s="1911"/>
      <c r="B14" s="1912"/>
      <c r="C14" s="1923"/>
      <c r="D14" s="1912"/>
      <c r="E14" s="1924"/>
      <c r="F14" s="1924"/>
      <c r="G14" s="1924"/>
      <c r="H14" s="603"/>
      <c r="I14" s="604"/>
      <c r="J14" s="582"/>
      <c r="K14" s="1908"/>
      <c r="L14" s="605"/>
      <c r="M14" s="606"/>
      <c r="N14" s="582"/>
      <c r="O14" s="1908"/>
      <c r="P14" s="605"/>
      <c r="Q14" s="607"/>
      <c r="S14" s="725"/>
      <c r="T14" s="726"/>
      <c r="U14" s="726"/>
      <c r="V14" s="726"/>
      <c r="W14" s="330"/>
      <c r="X14" s="331"/>
      <c r="Y14" s="519"/>
      <c r="Z14" s="519"/>
      <c r="AA14" s="518" t="s">
        <v>441</v>
      </c>
      <c r="AB14" s="513"/>
      <c r="AC14" s="519"/>
      <c r="AD14" s="519"/>
      <c r="AE14" s="519"/>
      <c r="AF14" s="519"/>
      <c r="AG14" s="333"/>
      <c r="AH14" s="519"/>
      <c r="AI14" s="519"/>
      <c r="AJ14" s="519"/>
      <c r="AK14" s="519"/>
      <c r="AL14" s="519"/>
      <c r="AM14" s="519"/>
      <c r="AN14" s="58"/>
    </row>
    <row r="15" spans="1:40" ht="18.75" customHeight="1" x14ac:dyDescent="0.15">
      <c r="A15" s="530"/>
      <c r="B15" s="530"/>
      <c r="C15" s="530"/>
      <c r="D15" s="530"/>
      <c r="E15" s="530"/>
      <c r="F15" s="530"/>
      <c r="G15" s="530"/>
      <c r="H15" s="530"/>
      <c r="I15" s="530"/>
      <c r="J15" s="530"/>
      <c r="K15" s="530"/>
      <c r="L15" s="530"/>
      <c r="M15" s="530"/>
      <c r="N15" s="530"/>
      <c r="O15" s="530"/>
      <c r="P15" s="530"/>
      <c r="Q15" s="530"/>
      <c r="S15" s="725"/>
      <c r="T15" s="726"/>
      <c r="U15" s="726"/>
      <c r="V15" s="726"/>
      <c r="W15" s="1863"/>
      <c r="X15" s="1608" t="s">
        <v>430</v>
      </c>
      <c r="Y15" s="334"/>
      <c r="Z15" s="519"/>
      <c r="AA15" s="519" t="s">
        <v>442</v>
      </c>
      <c r="AB15" s="335"/>
      <c r="AC15" s="519"/>
      <c r="AD15" s="519"/>
      <c r="AE15" s="519"/>
      <c r="AF15" s="519"/>
      <c r="AG15" s="333" t="s">
        <v>443</v>
      </c>
      <c r="AH15" s="519"/>
      <c r="AI15" s="519"/>
      <c r="AJ15" s="519"/>
      <c r="AK15" s="519"/>
      <c r="AL15" s="519"/>
      <c r="AM15" s="519"/>
      <c r="AN15" s="58"/>
    </row>
    <row r="16" spans="1:40" ht="18.75" customHeight="1" x14ac:dyDescent="0.15">
      <c r="A16" s="530"/>
      <c r="B16" s="530"/>
      <c r="C16" s="530"/>
      <c r="D16" s="530"/>
      <c r="E16" s="530"/>
      <c r="F16" s="530"/>
      <c r="G16" s="530"/>
      <c r="H16" s="530"/>
      <c r="I16" s="530"/>
      <c r="J16" s="530"/>
      <c r="K16" s="530"/>
      <c r="L16" s="530"/>
      <c r="M16" s="530"/>
      <c r="N16" s="530"/>
      <c r="O16" s="530"/>
      <c r="P16" s="530"/>
      <c r="Q16" s="530"/>
      <c r="S16" s="725"/>
      <c r="T16" s="726"/>
      <c r="U16" s="726"/>
      <c r="V16" s="726"/>
      <c r="W16" s="1863"/>
      <c r="X16" s="1608"/>
      <c r="Y16" s="334"/>
      <c r="Z16" s="519"/>
      <c r="AA16" s="519" t="s">
        <v>444</v>
      </c>
      <c r="AB16" s="335"/>
      <c r="AC16" s="519"/>
      <c r="AD16" s="519"/>
      <c r="AE16" s="519"/>
      <c r="AF16" s="519"/>
      <c r="AG16" s="519"/>
      <c r="AH16" s="519"/>
      <c r="AI16" s="334"/>
      <c r="AJ16" s="334"/>
      <c r="AK16" s="334"/>
      <c r="AL16" s="334"/>
      <c r="AM16" s="334"/>
      <c r="AN16" s="58"/>
    </row>
    <row r="17" spans="1:40" ht="18.75" customHeight="1" x14ac:dyDescent="0.15">
      <c r="A17" s="529"/>
      <c r="B17" s="529"/>
      <c r="C17" s="529"/>
      <c r="D17" s="529"/>
      <c r="E17" s="529"/>
      <c r="F17" s="529"/>
      <c r="G17" s="529"/>
      <c r="H17" s="529"/>
      <c r="I17" s="529"/>
      <c r="J17" s="529"/>
      <c r="K17" s="529"/>
      <c r="L17" s="529"/>
      <c r="M17" s="529"/>
      <c r="N17" s="529"/>
      <c r="O17" s="529"/>
      <c r="P17" s="529"/>
      <c r="Q17" s="529"/>
      <c r="S17" s="725"/>
      <c r="T17" s="726"/>
      <c r="U17" s="726"/>
      <c r="V17" s="726"/>
      <c r="W17" s="336"/>
      <c r="X17" s="522"/>
      <c r="Y17" s="334"/>
      <c r="Z17" s="519"/>
      <c r="AA17" s="519" t="s">
        <v>445</v>
      </c>
      <c r="AB17" s="335"/>
      <c r="AC17" s="1686"/>
      <c r="AD17" s="1686"/>
      <c r="AE17" s="1686"/>
      <c r="AF17" s="1686"/>
      <c r="AG17" s="1686"/>
      <c r="AH17" s="1686"/>
      <c r="AI17" s="1686"/>
      <c r="AJ17" s="1686"/>
      <c r="AK17" s="1686"/>
      <c r="AL17" s="1686"/>
      <c r="AM17" s="1686"/>
      <c r="AN17" s="523" t="s">
        <v>212</v>
      </c>
    </row>
    <row r="18" spans="1:40" ht="18.75" customHeight="1" x14ac:dyDescent="0.15">
      <c r="A18" s="530"/>
      <c r="B18" s="530"/>
      <c r="C18" s="530"/>
      <c r="D18" s="530"/>
      <c r="E18" s="530"/>
      <c r="F18" s="530"/>
      <c r="G18" s="530"/>
      <c r="H18" s="530"/>
      <c r="I18" s="530"/>
      <c r="J18" s="530"/>
      <c r="K18" s="530"/>
      <c r="L18" s="530"/>
      <c r="M18" s="530"/>
      <c r="N18" s="530"/>
      <c r="O18" s="530"/>
      <c r="P18" s="530"/>
      <c r="Q18" s="530"/>
      <c r="S18" s="725"/>
      <c r="T18" s="726"/>
      <c r="U18" s="726"/>
      <c r="V18" s="726"/>
      <c r="W18" s="336"/>
      <c r="X18" s="522"/>
      <c r="Y18" s="1886" t="s">
        <v>446</v>
      </c>
      <c r="Z18" s="1887"/>
      <c r="AA18" s="1887"/>
      <c r="AB18" s="1887"/>
      <c r="AC18" s="1887"/>
      <c r="AD18" s="1887"/>
      <c r="AE18" s="1887"/>
      <c r="AF18" s="1887"/>
      <c r="AG18" s="1887"/>
      <c r="AH18" s="1887"/>
      <c r="AI18" s="1887"/>
      <c r="AJ18" s="1887"/>
      <c r="AK18" s="1887"/>
      <c r="AL18" s="1887"/>
      <c r="AM18" s="1887"/>
      <c r="AN18" s="1888"/>
    </row>
    <row r="19" spans="1:40" ht="18.75" customHeight="1" x14ac:dyDescent="0.15">
      <c r="A19" s="530"/>
      <c r="B19" s="530"/>
      <c r="C19" s="530"/>
      <c r="D19" s="530"/>
      <c r="E19" s="530"/>
      <c r="F19" s="530"/>
      <c r="G19" s="530"/>
      <c r="H19" s="530"/>
      <c r="I19" s="530"/>
      <c r="J19" s="530"/>
      <c r="K19" s="530"/>
      <c r="L19" s="530"/>
      <c r="M19" s="530"/>
      <c r="N19" s="530"/>
      <c r="O19" s="530"/>
      <c r="P19" s="530"/>
      <c r="Q19" s="530"/>
      <c r="S19" s="725"/>
      <c r="T19" s="726"/>
      <c r="U19" s="726"/>
      <c r="V19" s="726"/>
      <c r="W19" s="1863"/>
      <c r="X19" s="1608" t="s">
        <v>432</v>
      </c>
      <c r="Y19" s="334"/>
      <c r="Z19" s="519"/>
      <c r="AA19" s="519" t="s">
        <v>447</v>
      </c>
      <c r="AB19" s="333"/>
      <c r="AC19" s="333"/>
      <c r="AD19" s="333"/>
      <c r="AE19" s="333"/>
      <c r="AF19" s="333"/>
      <c r="AG19" s="333"/>
      <c r="AH19" s="333"/>
      <c r="AI19" s="333"/>
      <c r="AJ19" s="333"/>
      <c r="AK19" s="333"/>
      <c r="AL19" s="333"/>
      <c r="AM19" s="333"/>
      <c r="AN19" s="337"/>
    </row>
    <row r="20" spans="1:40" ht="18.75" customHeight="1" x14ac:dyDescent="0.15">
      <c r="A20" s="530"/>
      <c r="B20" s="530"/>
      <c r="C20" s="530"/>
      <c r="D20" s="530"/>
      <c r="E20" s="530"/>
      <c r="F20" s="530"/>
      <c r="G20" s="530"/>
      <c r="H20" s="530"/>
      <c r="I20" s="530"/>
      <c r="J20" s="530"/>
      <c r="K20" s="530"/>
      <c r="L20" s="530"/>
      <c r="M20" s="530"/>
      <c r="N20" s="530"/>
      <c r="O20" s="530"/>
      <c r="P20" s="530"/>
      <c r="Q20" s="530"/>
      <c r="S20" s="725"/>
      <c r="T20" s="726"/>
      <c r="U20" s="726"/>
      <c r="V20" s="726"/>
      <c r="W20" s="1863"/>
      <c r="X20" s="1608"/>
      <c r="Y20" s="334"/>
      <c r="Z20" s="519"/>
      <c r="AA20" s="519" t="s">
        <v>448</v>
      </c>
      <c r="AB20" s="519"/>
      <c r="AC20" s="519"/>
      <c r="AD20" s="519"/>
      <c r="AE20" s="519"/>
      <c r="AF20" s="519"/>
      <c r="AG20" s="519"/>
      <c r="AH20" s="519"/>
      <c r="AI20" s="334"/>
      <c r="AJ20" s="334"/>
      <c r="AK20" s="334"/>
      <c r="AL20" s="334"/>
      <c r="AM20" s="334"/>
      <c r="AN20" s="58"/>
    </row>
    <row r="21" spans="1:40" ht="18.75" customHeight="1" x14ac:dyDescent="0.15">
      <c r="A21" s="530"/>
      <c r="B21" s="530"/>
      <c r="C21" s="530"/>
      <c r="D21" s="530"/>
      <c r="E21" s="530"/>
      <c r="F21" s="530"/>
      <c r="G21" s="530"/>
      <c r="H21" s="530"/>
      <c r="I21" s="530"/>
      <c r="J21" s="530"/>
      <c r="K21" s="530"/>
      <c r="L21" s="530"/>
      <c r="M21" s="530"/>
      <c r="N21" s="530"/>
      <c r="O21" s="530"/>
      <c r="P21" s="530"/>
      <c r="Q21" s="530"/>
      <c r="S21" s="725"/>
      <c r="T21" s="726"/>
      <c r="U21" s="726"/>
      <c r="V21" s="726"/>
      <c r="W21" s="338"/>
      <c r="X21" s="339"/>
      <c r="Y21" s="334"/>
      <c r="Z21" s="519"/>
      <c r="AA21" s="519" t="s">
        <v>449</v>
      </c>
      <c r="AB21" s="333"/>
      <c r="AC21" s="333"/>
      <c r="AD21" s="333"/>
      <c r="AE21" s="333"/>
      <c r="AF21" s="333"/>
      <c r="AG21" s="333"/>
      <c r="AH21" s="333"/>
      <c r="AI21" s="333"/>
      <c r="AJ21" s="333"/>
      <c r="AK21" s="333"/>
      <c r="AL21" s="333"/>
      <c r="AM21" s="333"/>
      <c r="AN21" s="337"/>
    </row>
    <row r="22" spans="1:40" ht="18.75" customHeight="1" x14ac:dyDescent="0.15">
      <c r="A22" s="530"/>
      <c r="B22" s="530"/>
      <c r="C22" s="530"/>
      <c r="D22" s="530"/>
      <c r="E22" s="530"/>
      <c r="F22" s="530"/>
      <c r="G22" s="530"/>
      <c r="H22" s="530"/>
      <c r="I22" s="530"/>
      <c r="J22" s="530"/>
      <c r="K22" s="530"/>
      <c r="L22" s="530"/>
      <c r="M22" s="530"/>
      <c r="N22" s="530"/>
      <c r="O22" s="530"/>
      <c r="P22" s="530"/>
      <c r="Q22" s="530"/>
      <c r="S22" s="708"/>
      <c r="T22" s="709"/>
      <c r="U22" s="709"/>
      <c r="V22" s="709"/>
      <c r="W22" s="340"/>
      <c r="X22" s="341"/>
      <c r="Y22" s="342"/>
      <c r="Z22" s="53"/>
      <c r="AA22" s="53" t="s">
        <v>450</v>
      </c>
      <c r="AB22" s="342"/>
      <c r="AC22" s="1889"/>
      <c r="AD22" s="1889"/>
      <c r="AE22" s="1889"/>
      <c r="AF22" s="1889"/>
      <c r="AG22" s="1889"/>
      <c r="AH22" s="1889"/>
      <c r="AI22" s="1889"/>
      <c r="AJ22" s="1889"/>
      <c r="AK22" s="1889"/>
      <c r="AL22" s="1889"/>
      <c r="AM22" s="1889"/>
      <c r="AN22" s="515" t="s">
        <v>212</v>
      </c>
    </row>
    <row r="23" spans="1:40" ht="18.75" customHeight="1" x14ac:dyDescent="0.15">
      <c r="A23" s="530"/>
      <c r="B23" s="530"/>
      <c r="C23" s="530"/>
      <c r="D23" s="530"/>
      <c r="E23" s="530"/>
      <c r="F23" s="530"/>
      <c r="G23" s="530"/>
      <c r="H23" s="530"/>
      <c r="I23" s="530"/>
      <c r="J23" s="530"/>
      <c r="K23" s="530"/>
      <c r="L23" s="530"/>
      <c r="M23" s="530"/>
      <c r="N23" s="530"/>
      <c r="O23" s="530"/>
      <c r="P23" s="530"/>
      <c r="Q23" s="530"/>
      <c r="S23" s="1874" t="s">
        <v>451</v>
      </c>
      <c r="T23" s="1875"/>
      <c r="U23" s="1875"/>
      <c r="V23" s="1875"/>
      <c r="W23" s="338"/>
      <c r="X23" s="343"/>
      <c r="Y23" s="1880" t="s">
        <v>452</v>
      </c>
      <c r="Z23" s="1881"/>
      <c r="AA23" s="1881"/>
      <c r="AB23" s="1881"/>
      <c r="AC23" s="1881"/>
      <c r="AD23" s="1881"/>
      <c r="AE23" s="1881"/>
      <c r="AF23" s="1881"/>
      <c r="AG23" s="1881"/>
      <c r="AH23" s="1881"/>
      <c r="AI23" s="1881"/>
      <c r="AJ23" s="1881"/>
      <c r="AK23" s="1881"/>
      <c r="AL23" s="1881"/>
      <c r="AM23" s="1881"/>
      <c r="AN23" s="1882"/>
    </row>
    <row r="24" spans="1:40" ht="18.75" customHeight="1" x14ac:dyDescent="0.15">
      <c r="A24" s="530"/>
      <c r="B24" s="530"/>
      <c r="C24" s="530"/>
      <c r="D24" s="530"/>
      <c r="E24" s="530"/>
      <c r="F24" s="530"/>
      <c r="G24" s="530"/>
      <c r="H24" s="530"/>
      <c r="I24" s="530"/>
      <c r="J24" s="530"/>
      <c r="K24" s="530"/>
      <c r="L24" s="530"/>
      <c r="M24" s="530"/>
      <c r="N24" s="530"/>
      <c r="O24" s="530"/>
      <c r="P24" s="530"/>
      <c r="Q24" s="530"/>
      <c r="S24" s="1876"/>
      <c r="T24" s="1877"/>
      <c r="U24" s="1877"/>
      <c r="V24" s="1877"/>
      <c r="W24" s="338"/>
      <c r="X24" s="343"/>
      <c r="Y24" s="338"/>
      <c r="Z24" s="519"/>
      <c r="AA24" s="518" t="s">
        <v>441</v>
      </c>
      <c r="AB24" s="335"/>
      <c r="AC24" s="519"/>
      <c r="AD24" s="519"/>
      <c r="AE24" s="519"/>
      <c r="AF24" s="519"/>
      <c r="AG24" s="333"/>
      <c r="AH24" s="519"/>
      <c r="AI24" s="333"/>
      <c r="AJ24" s="333"/>
      <c r="AK24" s="333"/>
      <c r="AL24" s="333"/>
      <c r="AM24" s="333"/>
      <c r="AN24" s="337"/>
    </row>
    <row r="25" spans="1:40" ht="18.75" customHeight="1" x14ac:dyDescent="0.15">
      <c r="A25" s="531"/>
      <c r="B25" s="531"/>
      <c r="C25" s="531"/>
      <c r="D25" s="531"/>
      <c r="E25" s="531"/>
      <c r="F25" s="531"/>
      <c r="G25" s="531"/>
      <c r="H25" s="531"/>
      <c r="I25" s="531"/>
      <c r="J25" s="531"/>
      <c r="K25" s="531"/>
      <c r="L25" s="531"/>
      <c r="M25" s="531"/>
      <c r="N25" s="531"/>
      <c r="O25" s="531"/>
      <c r="P25" s="531"/>
      <c r="Q25" s="531"/>
      <c r="S25" s="1876"/>
      <c r="T25" s="1877"/>
      <c r="U25" s="1877"/>
      <c r="V25" s="1877"/>
      <c r="W25" s="1863"/>
      <c r="X25" s="1608" t="s">
        <v>430</v>
      </c>
      <c r="Y25" s="330"/>
      <c r="Z25" s="519"/>
      <c r="AA25" s="519" t="s">
        <v>454</v>
      </c>
      <c r="AB25" s="519"/>
      <c r="AC25" s="519"/>
      <c r="AD25" s="519"/>
      <c r="AE25" s="519"/>
      <c r="AF25" s="519"/>
      <c r="AG25" s="333"/>
      <c r="AH25" s="519"/>
      <c r="AI25" s="519"/>
      <c r="AJ25" s="519"/>
      <c r="AK25" s="519"/>
      <c r="AL25" s="519"/>
      <c r="AM25" s="519"/>
      <c r="AN25" s="58"/>
    </row>
    <row r="26" spans="1:40" ht="18.75" customHeight="1" x14ac:dyDescent="0.15">
      <c r="A26" s="530"/>
      <c r="B26" s="530"/>
      <c r="C26" s="530"/>
      <c r="D26" s="530"/>
      <c r="E26" s="530"/>
      <c r="F26" s="530"/>
      <c r="G26" s="530"/>
      <c r="H26" s="530"/>
      <c r="I26" s="530"/>
      <c r="J26" s="530"/>
      <c r="K26" s="530"/>
      <c r="L26" s="530"/>
      <c r="M26" s="530"/>
      <c r="N26" s="530"/>
      <c r="O26" s="530"/>
      <c r="P26" s="530"/>
      <c r="Q26" s="530"/>
      <c r="S26" s="1876"/>
      <c r="T26" s="1877"/>
      <c r="U26" s="1877"/>
      <c r="V26" s="1877"/>
      <c r="W26" s="1863"/>
      <c r="X26" s="1608"/>
      <c r="Y26" s="330"/>
      <c r="Z26" s="519"/>
      <c r="AA26" s="519" t="s">
        <v>455</v>
      </c>
      <c r="AB26" s="519"/>
      <c r="AC26" s="519"/>
      <c r="AD26" s="519"/>
      <c r="AE26" s="519"/>
      <c r="AF26" s="519"/>
      <c r="AG26" s="333"/>
      <c r="AH26" s="519"/>
      <c r="AI26" s="333"/>
      <c r="AJ26" s="333"/>
      <c r="AK26" s="333"/>
      <c r="AL26" s="333"/>
      <c r="AM26" s="333"/>
      <c r="AN26" s="337"/>
    </row>
    <row r="27" spans="1:40" ht="18.75" customHeight="1" x14ac:dyDescent="0.15">
      <c r="A27" s="530"/>
      <c r="B27" s="530"/>
      <c r="C27" s="530"/>
      <c r="D27" s="530"/>
      <c r="E27" s="530"/>
      <c r="F27" s="530"/>
      <c r="G27" s="530"/>
      <c r="H27" s="530"/>
      <c r="I27" s="530"/>
      <c r="J27" s="530"/>
      <c r="K27" s="530"/>
      <c r="L27" s="530"/>
      <c r="M27" s="530"/>
      <c r="N27" s="530"/>
      <c r="O27" s="530"/>
      <c r="P27" s="530"/>
      <c r="Q27" s="530"/>
      <c r="S27" s="1876"/>
      <c r="T27" s="1877"/>
      <c r="U27" s="1877"/>
      <c r="V27" s="1877"/>
      <c r="W27" s="330"/>
      <c r="X27" s="331"/>
      <c r="Y27" s="330"/>
      <c r="Z27" s="519"/>
      <c r="AA27" s="519" t="s">
        <v>456</v>
      </c>
      <c r="AB27" s="333"/>
      <c r="AC27" s="519"/>
      <c r="AD27" s="519"/>
      <c r="AE27" s="519"/>
      <c r="AF27" s="519"/>
      <c r="AG27" s="519"/>
      <c r="AH27" s="519"/>
      <c r="AI27" s="334"/>
      <c r="AJ27" s="334"/>
      <c r="AK27" s="334"/>
      <c r="AL27" s="334"/>
      <c r="AM27" s="334"/>
      <c r="AN27" s="58"/>
    </row>
    <row r="28" spans="1:40" ht="18.75" customHeight="1" x14ac:dyDescent="0.15">
      <c r="A28" s="530"/>
      <c r="B28" s="530"/>
      <c r="C28" s="530"/>
      <c r="D28" s="530"/>
      <c r="E28" s="530"/>
      <c r="F28" s="530"/>
      <c r="G28" s="530"/>
      <c r="H28" s="530"/>
      <c r="I28" s="530"/>
      <c r="J28" s="530"/>
      <c r="K28" s="530"/>
      <c r="L28" s="530"/>
      <c r="M28" s="530"/>
      <c r="N28" s="530"/>
      <c r="O28" s="530"/>
      <c r="P28" s="530"/>
      <c r="Q28" s="530"/>
      <c r="S28" s="1876"/>
      <c r="T28" s="1877"/>
      <c r="U28" s="1877"/>
      <c r="V28" s="1877"/>
      <c r="W28" s="1863"/>
      <c r="X28" s="1608" t="s">
        <v>432</v>
      </c>
      <c r="Y28" s="330"/>
      <c r="Z28" s="519"/>
      <c r="AA28" s="518" t="s">
        <v>445</v>
      </c>
      <c r="AB28" s="333"/>
      <c r="AC28" s="1686"/>
      <c r="AD28" s="1686"/>
      <c r="AE28" s="1686"/>
      <c r="AF28" s="1686"/>
      <c r="AG28" s="1686"/>
      <c r="AH28" s="1686"/>
      <c r="AI28" s="1686"/>
      <c r="AJ28" s="1686"/>
      <c r="AK28" s="1686"/>
      <c r="AL28" s="1686"/>
      <c r="AM28" s="1686"/>
      <c r="AN28" s="523" t="s">
        <v>212</v>
      </c>
    </row>
    <row r="29" spans="1:40" ht="18.75" customHeight="1" x14ac:dyDescent="0.15">
      <c r="A29" s="530"/>
      <c r="B29" s="530"/>
      <c r="C29" s="530"/>
      <c r="D29" s="530"/>
      <c r="E29" s="530"/>
      <c r="F29" s="530"/>
      <c r="G29" s="530"/>
      <c r="H29" s="530"/>
      <c r="I29" s="530"/>
      <c r="J29" s="530"/>
      <c r="K29" s="530"/>
      <c r="L29" s="530"/>
      <c r="M29" s="530"/>
      <c r="N29" s="530"/>
      <c r="O29" s="530"/>
      <c r="P29" s="530"/>
      <c r="Q29" s="530"/>
      <c r="S29" s="1876"/>
      <c r="T29" s="1877"/>
      <c r="U29" s="1877"/>
      <c r="V29" s="1877"/>
      <c r="W29" s="1863"/>
      <c r="X29" s="1608"/>
      <c r="Y29" s="1886" t="s">
        <v>457</v>
      </c>
      <c r="Z29" s="1890"/>
      <c r="AA29" s="1890"/>
      <c r="AB29" s="1890"/>
      <c r="AC29" s="1890"/>
      <c r="AD29" s="1890"/>
      <c r="AE29" s="1890"/>
      <c r="AF29" s="1890"/>
      <c r="AG29" s="1890"/>
      <c r="AH29" s="1890"/>
      <c r="AI29" s="1890"/>
      <c r="AJ29" s="1890"/>
      <c r="AK29" s="1890"/>
      <c r="AL29" s="1890"/>
      <c r="AM29" s="1890"/>
      <c r="AN29" s="1888"/>
    </row>
    <row r="30" spans="1:40" ht="18.75" customHeight="1" x14ac:dyDescent="0.15">
      <c r="A30" s="530"/>
      <c r="B30" s="530"/>
      <c r="C30" s="530"/>
      <c r="D30" s="530"/>
      <c r="E30" s="530"/>
      <c r="F30" s="530"/>
      <c r="G30" s="530"/>
      <c r="H30" s="530"/>
      <c r="I30" s="530"/>
      <c r="J30" s="530"/>
      <c r="K30" s="530"/>
      <c r="L30" s="530"/>
      <c r="M30" s="530"/>
      <c r="N30" s="530"/>
      <c r="O30" s="530"/>
      <c r="P30" s="530"/>
      <c r="Q30" s="530"/>
      <c r="S30" s="1876"/>
      <c r="T30" s="1877"/>
      <c r="U30" s="1877"/>
      <c r="V30" s="1877"/>
      <c r="W30" s="338"/>
      <c r="X30" s="339"/>
      <c r="Y30" s="338"/>
      <c r="Z30" s="776"/>
      <c r="AA30" s="776"/>
      <c r="AB30" s="514" t="s">
        <v>458</v>
      </c>
      <c r="AC30" s="513" t="s">
        <v>459</v>
      </c>
      <c r="AD30" s="519"/>
      <c r="AE30" s="513" t="s">
        <v>49</v>
      </c>
      <c r="AF30" s="519"/>
      <c r="AG30" s="519"/>
      <c r="AH30" s="513" t="s">
        <v>320</v>
      </c>
      <c r="AI30" s="333"/>
      <c r="AJ30" s="333"/>
      <c r="AK30" s="333"/>
      <c r="AL30" s="333"/>
      <c r="AM30" s="333"/>
      <c r="AN30" s="337"/>
    </row>
    <row r="31" spans="1:40" ht="18.75" customHeight="1" thickBot="1" x14ac:dyDescent="0.2">
      <c r="A31" s="530"/>
      <c r="B31" s="530"/>
      <c r="C31" s="530"/>
      <c r="D31" s="530"/>
      <c r="E31" s="530"/>
      <c r="F31" s="530"/>
      <c r="G31" s="530"/>
      <c r="H31" s="530"/>
      <c r="I31" s="530"/>
      <c r="J31" s="530"/>
      <c r="K31" s="530"/>
      <c r="L31" s="530"/>
      <c r="M31" s="530"/>
      <c r="N31" s="530"/>
      <c r="O31" s="530"/>
      <c r="P31" s="530"/>
      <c r="Q31" s="530"/>
      <c r="S31" s="1878"/>
      <c r="T31" s="1879"/>
      <c r="U31" s="1879"/>
      <c r="V31" s="1879"/>
      <c r="W31" s="344"/>
      <c r="X31" s="345"/>
      <c r="Y31" s="346" t="s">
        <v>944</v>
      </c>
      <c r="Z31" s="347" t="s">
        <v>460</v>
      </c>
      <c r="AA31" s="348"/>
      <c r="AB31" s="348"/>
      <c r="AC31" s="521"/>
      <c r="AD31" s="521"/>
      <c r="AE31" s="521"/>
      <c r="AF31" s="521"/>
      <c r="AG31" s="521"/>
      <c r="AH31" s="521"/>
      <c r="AI31" s="521"/>
      <c r="AJ31" s="521"/>
      <c r="AK31" s="521"/>
      <c r="AL31" s="521"/>
      <c r="AM31" s="521"/>
      <c r="AN31" s="61"/>
    </row>
    <row r="32" spans="1:40" ht="12" customHeight="1" x14ac:dyDescent="0.15"/>
    <row r="33" spans="18:20" s="29" customFormat="1" ht="18.75" customHeight="1" x14ac:dyDescent="0.4"/>
    <row r="34" spans="18:20" s="29" customFormat="1" ht="18.75" customHeight="1" x14ac:dyDescent="0.4"/>
    <row r="35" spans="18:20" s="29" customFormat="1" ht="18.75" customHeight="1" x14ac:dyDescent="0.4"/>
    <row r="36" spans="18:20" s="29" customFormat="1" ht="18.75" customHeight="1" x14ac:dyDescent="0.4">
      <c r="R36" s="512"/>
      <c r="S36" s="512"/>
      <c r="T36" s="512"/>
    </row>
    <row r="37" spans="18:20" s="29" customFormat="1" ht="18.75" customHeight="1" x14ac:dyDescent="0.4"/>
    <row r="38" spans="18:20" s="29" customFormat="1" ht="18.75" customHeight="1" x14ac:dyDescent="0.4"/>
    <row r="39" spans="18:20" s="29" customFormat="1" ht="18.75" customHeight="1" x14ac:dyDescent="0.4"/>
    <row r="40" spans="18:20" s="29" customFormat="1" ht="18.75" customHeight="1" x14ac:dyDescent="0.4"/>
    <row r="41" spans="18:20" s="29" customFormat="1" ht="18.75" customHeight="1" x14ac:dyDescent="0.4"/>
    <row r="42" spans="18:20" s="29" customFormat="1" ht="18.75" customHeight="1" x14ac:dyDescent="0.4"/>
    <row r="43" spans="18:20" s="29" customFormat="1" ht="18.75" customHeight="1" x14ac:dyDescent="0.4"/>
    <row r="44" spans="18:20" s="29" customFormat="1" ht="18.75" customHeight="1" x14ac:dyDescent="0.4"/>
    <row r="45" spans="18:20" s="29" customFormat="1" ht="18.75" customHeight="1" x14ac:dyDescent="0.4"/>
    <row r="46" spans="18:20" s="29" customFormat="1" ht="18.75" customHeight="1" x14ac:dyDescent="0.4"/>
    <row r="47" spans="18:20" s="29" customFormat="1" ht="18.75" customHeight="1" x14ac:dyDescent="0.4"/>
    <row r="48" spans="18:20" s="29" customFormat="1" ht="18.75" customHeight="1" x14ac:dyDescent="0.4"/>
    <row r="49" s="29" customFormat="1" ht="18.75" customHeight="1" x14ac:dyDescent="0.4"/>
    <row r="50" s="29" customFormat="1" ht="18.75" customHeight="1" x14ac:dyDescent="0.4"/>
    <row r="51" s="29" customFormat="1" ht="18.75" customHeight="1" x14ac:dyDescent="0.4"/>
    <row r="52" s="29" customFormat="1" ht="18.75" customHeight="1" x14ac:dyDescent="0.4"/>
    <row r="53" s="29" customFormat="1" ht="18.75" customHeight="1" x14ac:dyDescent="0.4"/>
    <row r="54" s="29" customFormat="1" ht="18.75" customHeight="1" x14ac:dyDescent="0.4"/>
    <row r="55" s="29" customFormat="1" ht="18.75" customHeight="1" x14ac:dyDescent="0.4"/>
    <row r="56" s="29" customFormat="1" ht="18.75" customHeight="1" x14ac:dyDescent="0.4"/>
    <row r="57" s="29" customFormat="1" ht="18.75" customHeight="1" x14ac:dyDescent="0.4"/>
    <row r="58" s="29" customFormat="1" ht="18.75" customHeight="1" x14ac:dyDescent="0.4"/>
    <row r="59" s="29" customFormat="1" ht="18.75" customHeight="1" x14ac:dyDescent="0.4"/>
    <row r="60" s="29" customFormat="1" ht="18.75" customHeight="1" x14ac:dyDescent="0.4"/>
    <row r="61" s="29" customFormat="1" ht="18.75" customHeight="1" x14ac:dyDescent="0.4"/>
    <row r="62" s="29" customFormat="1" ht="18.75" customHeight="1" x14ac:dyDescent="0.4"/>
    <row r="63" s="29" customFormat="1" ht="18.75" customHeight="1" x14ac:dyDescent="0.4"/>
    <row r="64" s="29" customFormat="1" ht="18.75" customHeight="1" x14ac:dyDescent="0.4"/>
    <row r="65" s="29" customFormat="1" ht="18.75" customHeight="1" x14ac:dyDescent="0.4"/>
    <row r="66" s="29" customFormat="1" ht="18.75" customHeight="1" x14ac:dyDescent="0.4"/>
    <row r="67" s="29" customFormat="1" ht="18.75" customHeight="1" x14ac:dyDescent="0.4"/>
    <row r="68" s="29" customFormat="1" ht="18.75" customHeight="1" x14ac:dyDescent="0.4"/>
    <row r="69" s="29" customFormat="1" ht="18.75" customHeight="1" x14ac:dyDescent="0.4"/>
    <row r="70" s="29" customFormat="1" ht="18.75" customHeight="1" x14ac:dyDescent="0.4"/>
    <row r="71" s="29" customFormat="1" ht="18.75" customHeight="1" x14ac:dyDescent="0.4"/>
    <row r="72" s="29" customFormat="1" ht="18.75" customHeight="1" x14ac:dyDescent="0.4"/>
    <row r="73" s="29" customFormat="1" ht="18.75" customHeight="1" x14ac:dyDescent="0.4"/>
    <row r="74" s="29" customFormat="1" ht="18.75" customHeight="1" x14ac:dyDescent="0.4"/>
    <row r="75" s="29" customFormat="1" ht="18.75" customHeight="1" x14ac:dyDescent="0.4"/>
    <row r="76" s="29" customFormat="1" ht="18.75" customHeight="1" x14ac:dyDescent="0.4"/>
    <row r="77" s="29" customFormat="1" ht="18.75" customHeight="1" x14ac:dyDescent="0.4"/>
    <row r="78" s="29" customFormat="1" ht="18.75" customHeight="1" x14ac:dyDescent="0.4"/>
    <row r="79" s="29" customFormat="1" ht="18.75" customHeight="1" x14ac:dyDescent="0.4"/>
    <row r="80" s="29" customFormat="1" ht="18.75" customHeight="1" x14ac:dyDescent="0.4"/>
    <row r="81" s="29" customFormat="1" ht="18.75" customHeight="1" x14ac:dyDescent="0.4"/>
    <row r="82" s="29" customFormat="1" ht="18.75" customHeight="1" x14ac:dyDescent="0.4"/>
    <row r="83" s="29" customFormat="1" ht="18.75" customHeight="1" x14ac:dyDescent="0.4"/>
    <row r="84" s="29" customFormat="1" ht="18.75" customHeight="1" x14ac:dyDescent="0.4"/>
    <row r="85" s="29" customFormat="1" ht="18.75" customHeight="1" x14ac:dyDescent="0.4"/>
    <row r="86" s="29" customFormat="1" ht="18.75" customHeight="1" x14ac:dyDescent="0.4"/>
    <row r="87" s="29" customFormat="1" ht="18.75" customHeight="1" x14ac:dyDescent="0.4"/>
    <row r="88" s="29" customFormat="1" ht="18.75" customHeight="1" x14ac:dyDescent="0.4"/>
    <row r="89" s="29" customFormat="1" ht="18.75" customHeight="1" x14ac:dyDescent="0.4"/>
    <row r="90" s="29" customFormat="1" ht="18.75" customHeight="1" x14ac:dyDescent="0.4"/>
    <row r="91" s="29" customFormat="1" ht="18.75" customHeight="1" x14ac:dyDescent="0.4"/>
    <row r="92" s="29" customFormat="1" ht="18.75" customHeight="1" x14ac:dyDescent="0.4"/>
    <row r="93" s="29" customFormat="1" ht="18.75" customHeight="1" x14ac:dyDescent="0.4"/>
    <row r="94" s="29" customFormat="1" ht="18.75" customHeight="1" x14ac:dyDescent="0.4"/>
    <row r="95" s="29" customFormat="1" ht="18.75" customHeight="1" x14ac:dyDescent="0.4"/>
    <row r="96" s="29" customFormat="1" ht="18.75" customHeight="1" x14ac:dyDescent="0.4"/>
    <row r="97" s="29" customFormat="1" ht="18.75" customHeight="1" x14ac:dyDescent="0.4"/>
    <row r="98" s="29" customFormat="1" ht="18.75" customHeight="1" x14ac:dyDescent="0.4"/>
    <row r="99" s="29" customFormat="1" ht="18.75" customHeight="1" x14ac:dyDescent="0.4"/>
    <row r="100" s="29" customFormat="1" ht="18.75" customHeight="1" x14ac:dyDescent="0.4"/>
    <row r="101" s="29" customFormat="1" ht="18.75" customHeight="1" x14ac:dyDescent="0.4"/>
    <row r="102" s="29" customFormat="1" ht="18.75" customHeight="1" x14ac:dyDescent="0.4"/>
    <row r="103" s="29" customFormat="1" ht="18.75" customHeight="1" x14ac:dyDescent="0.4"/>
    <row r="104" s="29" customFormat="1" ht="18.75" customHeight="1" x14ac:dyDescent="0.4"/>
    <row r="105" s="29" customFormat="1" ht="18.75" customHeight="1" x14ac:dyDescent="0.4"/>
    <row r="106" s="29" customFormat="1" ht="18.75" customHeight="1" x14ac:dyDescent="0.4"/>
    <row r="107" s="29" customFormat="1" ht="18.75" customHeight="1" x14ac:dyDescent="0.4"/>
    <row r="108" s="29" customFormat="1" ht="18.75" customHeight="1" x14ac:dyDescent="0.4"/>
    <row r="109" s="29" customFormat="1" ht="18.75" customHeight="1" x14ac:dyDescent="0.4"/>
    <row r="110" s="29" customFormat="1" ht="18.75" customHeight="1" x14ac:dyDescent="0.4"/>
    <row r="111" s="29" customFormat="1" ht="18.75" customHeight="1" x14ac:dyDescent="0.4"/>
    <row r="112" s="29" customFormat="1" ht="18.75" customHeight="1" x14ac:dyDescent="0.4"/>
    <row r="113" s="29" customFormat="1" ht="18.75" customHeight="1" x14ac:dyDescent="0.4"/>
    <row r="114" s="29" customFormat="1" ht="18.75" customHeight="1" x14ac:dyDescent="0.4"/>
  </sheetData>
  <mergeCells count="76">
    <mergeCell ref="K13:K14"/>
    <mergeCell ref="O13:O14"/>
    <mergeCell ref="A3:B14"/>
    <mergeCell ref="C3:G6"/>
    <mergeCell ref="C7:D10"/>
    <mergeCell ref="C11:D14"/>
    <mergeCell ref="N9:O10"/>
    <mergeCell ref="E13:G14"/>
    <mergeCell ref="M5:M6"/>
    <mergeCell ref="N5:O6"/>
    <mergeCell ref="K3:K4"/>
    <mergeCell ref="O3:O4"/>
    <mergeCell ref="P9:Q10"/>
    <mergeCell ref="E11:G12"/>
    <mergeCell ref="H11:H12"/>
    <mergeCell ref="J11:K12"/>
    <mergeCell ref="L11:L12"/>
    <mergeCell ref="N11:O12"/>
    <mergeCell ref="P11:Q12"/>
    <mergeCell ref="E9:G10"/>
    <mergeCell ref="I11:I12"/>
    <mergeCell ref="M11:M12"/>
    <mergeCell ref="H9:I10"/>
    <mergeCell ref="J9:J10"/>
    <mergeCell ref="K9:L10"/>
    <mergeCell ref="M9:M10"/>
    <mergeCell ref="P5:Q6"/>
    <mergeCell ref="E7:G8"/>
    <mergeCell ref="J7:J8"/>
    <mergeCell ref="L7:M8"/>
    <mergeCell ref="N7:N8"/>
    <mergeCell ref="Q7:Q8"/>
    <mergeCell ref="H5:I6"/>
    <mergeCell ref="J5:J6"/>
    <mergeCell ref="K5:L6"/>
    <mergeCell ref="K7:K8"/>
    <mergeCell ref="X19:X20"/>
    <mergeCell ref="AC22:AM22"/>
    <mergeCell ref="W25:W26"/>
    <mergeCell ref="X25:X26"/>
    <mergeCell ref="W28:W29"/>
    <mergeCell ref="X28:X29"/>
    <mergeCell ref="AC28:AM28"/>
    <mergeCell ref="Y29:AN29"/>
    <mergeCell ref="AD3:AN4"/>
    <mergeCell ref="W5:W6"/>
    <mergeCell ref="S23:V31"/>
    <mergeCell ref="Y23:AN23"/>
    <mergeCell ref="Y9:Z10"/>
    <mergeCell ref="AA9:AF10"/>
    <mergeCell ref="AG9:AI10"/>
    <mergeCell ref="AJ9:AN10"/>
    <mergeCell ref="S13:V22"/>
    <mergeCell ref="Y13:AN13"/>
    <mergeCell ref="W15:W16"/>
    <mergeCell ref="X15:X16"/>
    <mergeCell ref="Z30:AA30"/>
    <mergeCell ref="AC17:AM17"/>
    <mergeCell ref="Y18:AN18"/>
    <mergeCell ref="W19:W20"/>
    <mergeCell ref="X5:X6"/>
    <mergeCell ref="Y5:AC6"/>
    <mergeCell ref="AD5:AN6"/>
    <mergeCell ref="S7:V10"/>
    <mergeCell ref="W7:W8"/>
    <mergeCell ref="X7:X8"/>
    <mergeCell ref="Y7:Z8"/>
    <mergeCell ref="AA7:AF8"/>
    <mergeCell ref="AG7:AI8"/>
    <mergeCell ref="AJ7:AN8"/>
    <mergeCell ref="W9:W10"/>
    <mergeCell ref="X9:X10"/>
    <mergeCell ref="S3:V6"/>
    <mergeCell ref="W3:W4"/>
    <mergeCell ref="X3:X4"/>
    <mergeCell ref="Y3:AC4"/>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&amp;C15/24&amp;R&amp;F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22</xdr:col>
                    <xdr:colOff>95250</xdr:colOff>
                    <xdr:row>2</xdr:row>
                    <xdr:rowOff>114300</xdr:rowOff>
                  </from>
                  <to>
                    <xdr:col>23</xdr:col>
                    <xdr:colOff>0</xdr:colOff>
                    <xdr:row>3</xdr:row>
                    <xdr:rowOff>114300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22</xdr:col>
                    <xdr:colOff>95250</xdr:colOff>
                    <xdr:row>4</xdr:row>
                    <xdr:rowOff>114300</xdr:rowOff>
                  </from>
                  <to>
                    <xdr:col>23</xdr:col>
                    <xdr:colOff>0</xdr:colOff>
                    <xdr:row>5</xdr:row>
                    <xdr:rowOff>114300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25</xdr:col>
                    <xdr:colOff>38100</xdr:colOff>
                    <xdr:row>13</xdr:row>
                    <xdr:rowOff>0</xdr:rowOff>
                  </from>
                  <to>
                    <xdr:col>25</xdr:col>
                    <xdr:colOff>276225</xdr:colOff>
                    <xdr:row>14</xdr:row>
                    <xdr:rowOff>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25</xdr:col>
                    <xdr:colOff>38100</xdr:colOff>
                    <xdr:row>14</xdr:row>
                    <xdr:rowOff>0</xdr:rowOff>
                  </from>
                  <to>
                    <xdr:col>25</xdr:col>
                    <xdr:colOff>276225</xdr:colOff>
                    <xdr:row>15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25</xdr:col>
                    <xdr:colOff>38100</xdr:colOff>
                    <xdr:row>15</xdr:row>
                    <xdr:rowOff>0</xdr:rowOff>
                  </from>
                  <to>
                    <xdr:col>25</xdr:col>
                    <xdr:colOff>276225</xdr:colOff>
                    <xdr:row>16</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25</xdr:col>
                    <xdr:colOff>38100</xdr:colOff>
                    <xdr:row>16</xdr:row>
                    <xdr:rowOff>0</xdr:rowOff>
                  </from>
                  <to>
                    <xdr:col>25</xdr:col>
                    <xdr:colOff>276225</xdr:colOff>
                    <xdr:row>17</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25</xdr:col>
                    <xdr:colOff>38100</xdr:colOff>
                    <xdr:row>18</xdr:row>
                    <xdr:rowOff>0</xdr:rowOff>
                  </from>
                  <to>
                    <xdr:col>25</xdr:col>
                    <xdr:colOff>276225</xdr:colOff>
                    <xdr:row>19</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25</xdr:col>
                    <xdr:colOff>38100</xdr:colOff>
                    <xdr:row>21</xdr:row>
                    <xdr:rowOff>0</xdr:rowOff>
                  </from>
                  <to>
                    <xdr:col>25</xdr:col>
                    <xdr:colOff>276225</xdr:colOff>
                    <xdr:row>22</xdr:row>
                    <xdr:rowOff>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25</xdr:col>
                    <xdr:colOff>38100</xdr:colOff>
                    <xdr:row>23</xdr:row>
                    <xdr:rowOff>0</xdr:rowOff>
                  </from>
                  <to>
                    <xdr:col>25</xdr:col>
                    <xdr:colOff>276225</xdr:colOff>
                    <xdr:row>24</xdr:row>
                    <xdr:rowOff>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25</xdr:col>
                    <xdr:colOff>38100</xdr:colOff>
                    <xdr:row>24</xdr:row>
                    <xdr:rowOff>0</xdr:rowOff>
                  </from>
                  <to>
                    <xdr:col>25</xdr:col>
                    <xdr:colOff>276225</xdr:colOff>
                    <xdr:row>25</xdr:row>
                    <xdr:rowOff>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25</xdr:col>
                    <xdr:colOff>38100</xdr:colOff>
                    <xdr:row>25</xdr:row>
                    <xdr:rowOff>0</xdr:rowOff>
                  </from>
                  <to>
                    <xdr:col>25</xdr:col>
                    <xdr:colOff>276225</xdr:colOff>
                    <xdr:row>26</xdr:row>
                    <xdr:rowOff>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25</xdr:col>
                    <xdr:colOff>38100</xdr:colOff>
                    <xdr:row>27</xdr:row>
                    <xdr:rowOff>0</xdr:rowOff>
                  </from>
                  <to>
                    <xdr:col>25</xdr:col>
                    <xdr:colOff>276225</xdr:colOff>
                    <xdr:row>28</xdr:row>
                    <xdr:rowOff>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25</xdr:col>
                    <xdr:colOff>38100</xdr:colOff>
                    <xdr:row>25</xdr:row>
                    <xdr:rowOff>0</xdr:rowOff>
                  </from>
                  <to>
                    <xdr:col>25</xdr:col>
                    <xdr:colOff>276225</xdr:colOff>
                    <xdr:row>26</xdr:row>
                    <xdr:rowOff>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29</xdr:col>
                    <xdr:colOff>38100</xdr:colOff>
                    <xdr:row>29</xdr:row>
                    <xdr:rowOff>0</xdr:rowOff>
                  </from>
                  <to>
                    <xdr:col>29</xdr:col>
                    <xdr:colOff>276225</xdr:colOff>
                    <xdr:row>30</xdr:row>
                    <xdr:rowOff>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32</xdr:col>
                    <xdr:colOff>38100</xdr:colOff>
                    <xdr:row>29</xdr:row>
                    <xdr:rowOff>0</xdr:rowOff>
                  </from>
                  <to>
                    <xdr:col>32</xdr:col>
                    <xdr:colOff>276225</xdr:colOff>
                    <xdr:row>30</xdr:row>
                    <xdr:rowOff>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22</xdr:col>
                    <xdr:colOff>95250</xdr:colOff>
                    <xdr:row>14</xdr:row>
                    <xdr:rowOff>114300</xdr:rowOff>
                  </from>
                  <to>
                    <xdr:col>23</xdr:col>
                    <xdr:colOff>0</xdr:colOff>
                    <xdr:row>15</xdr:row>
                    <xdr:rowOff>114300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22</xdr:col>
                    <xdr:colOff>95250</xdr:colOff>
                    <xdr:row>18</xdr:row>
                    <xdr:rowOff>114300</xdr:rowOff>
                  </from>
                  <to>
                    <xdr:col>23</xdr:col>
                    <xdr:colOff>0</xdr:colOff>
                    <xdr:row>19</xdr:row>
                    <xdr:rowOff>114300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22</xdr:col>
                    <xdr:colOff>95250</xdr:colOff>
                    <xdr:row>27</xdr:row>
                    <xdr:rowOff>114300</xdr:rowOff>
                  </from>
                  <to>
                    <xdr:col>23</xdr:col>
                    <xdr:colOff>0</xdr:colOff>
                    <xdr:row>28</xdr:row>
                    <xdr:rowOff>114300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22</xdr:col>
                    <xdr:colOff>95250</xdr:colOff>
                    <xdr:row>24</xdr:row>
                    <xdr:rowOff>114300</xdr:rowOff>
                  </from>
                  <to>
                    <xdr:col>23</xdr:col>
                    <xdr:colOff>0</xdr:colOff>
                    <xdr:row>25</xdr:row>
                    <xdr:rowOff>114300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22</xdr:col>
                    <xdr:colOff>95250</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22</xdr:col>
                    <xdr:colOff>95250</xdr:colOff>
                    <xdr:row>8</xdr:row>
                    <xdr:rowOff>114300</xdr:rowOff>
                  </from>
                  <to>
                    <xdr:col>23</xdr:col>
                    <xdr:colOff>0</xdr:colOff>
                    <xdr:row>9</xdr:row>
                    <xdr:rowOff>114300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25</xdr:col>
                    <xdr:colOff>38100</xdr:colOff>
                    <xdr:row>26</xdr:row>
                    <xdr:rowOff>0</xdr:rowOff>
                  </from>
                  <to>
                    <xdr:col>25</xdr:col>
                    <xdr:colOff>276225</xdr:colOff>
                    <xdr:row>27</xdr:row>
                    <xdr:rowOff>0</xdr:rowOff>
                  </to>
                </anchor>
              </controlPr>
            </control>
          </mc:Choice>
        </mc:AlternateContent>
        <mc:AlternateContent xmlns:mc="http://schemas.openxmlformats.org/markup-compatibility/2006">
          <mc:Choice Requires="x14">
            <control shapeId="65585" r:id="rId28" name="Check Box 49">
              <controlPr defaultSize="0" autoFill="0" autoLine="0" autoPict="0">
                <anchor moveWithCells="1">
                  <from>
                    <xdr:col>9</xdr:col>
                    <xdr:colOff>95250</xdr:colOff>
                    <xdr:row>2</xdr:row>
                    <xdr:rowOff>114300</xdr:rowOff>
                  </from>
                  <to>
                    <xdr:col>10</xdr:col>
                    <xdr:colOff>9525</xdr:colOff>
                    <xdr:row>3</xdr:row>
                    <xdr:rowOff>114300</xdr:rowOff>
                  </to>
                </anchor>
              </controlPr>
            </control>
          </mc:Choice>
        </mc:AlternateContent>
        <mc:AlternateContent xmlns:mc="http://schemas.openxmlformats.org/markup-compatibility/2006">
          <mc:Choice Requires="x14">
            <control shapeId="65586" r:id="rId29" name="Check Box 50">
              <controlPr defaultSize="0" autoFill="0" autoLine="0" autoPict="0">
                <anchor moveWithCells="1">
                  <from>
                    <xdr:col>13</xdr:col>
                    <xdr:colOff>95250</xdr:colOff>
                    <xdr:row>2</xdr:row>
                    <xdr:rowOff>114300</xdr:rowOff>
                  </from>
                  <to>
                    <xdr:col>14</xdr:col>
                    <xdr:colOff>9525</xdr:colOff>
                    <xdr:row>3</xdr:row>
                    <xdr:rowOff>114300</xdr:rowOff>
                  </to>
                </anchor>
              </controlPr>
            </control>
          </mc:Choice>
        </mc:AlternateContent>
        <mc:AlternateContent xmlns:mc="http://schemas.openxmlformats.org/markup-compatibility/2006">
          <mc:Choice Requires="x14">
            <control shapeId="65587" r:id="rId30" name="Check Box 51">
              <controlPr defaultSize="0" autoFill="0" autoLine="0" autoPict="0">
                <anchor moveWithCells="1">
                  <from>
                    <xdr:col>9</xdr:col>
                    <xdr:colOff>95250</xdr:colOff>
                    <xdr:row>2</xdr:row>
                    <xdr:rowOff>114300</xdr:rowOff>
                  </from>
                  <to>
                    <xdr:col>10</xdr:col>
                    <xdr:colOff>9525</xdr:colOff>
                    <xdr:row>3</xdr:row>
                    <xdr:rowOff>114300</xdr:rowOff>
                  </to>
                </anchor>
              </controlPr>
            </control>
          </mc:Choice>
        </mc:AlternateContent>
        <mc:AlternateContent xmlns:mc="http://schemas.openxmlformats.org/markup-compatibility/2006">
          <mc:Choice Requires="x14">
            <control shapeId="65588" r:id="rId31" name="Check Box 52">
              <controlPr defaultSize="0" autoFill="0" autoLine="0" autoPict="0">
                <anchor moveWithCells="1">
                  <from>
                    <xdr:col>13</xdr:col>
                    <xdr:colOff>95250</xdr:colOff>
                    <xdr:row>2</xdr:row>
                    <xdr:rowOff>114300</xdr:rowOff>
                  </from>
                  <to>
                    <xdr:col>14</xdr:col>
                    <xdr:colOff>9525</xdr:colOff>
                    <xdr:row>3</xdr:row>
                    <xdr:rowOff>114300</xdr:rowOff>
                  </to>
                </anchor>
              </controlPr>
            </control>
          </mc:Choice>
        </mc:AlternateContent>
        <mc:AlternateContent xmlns:mc="http://schemas.openxmlformats.org/markup-compatibility/2006">
          <mc:Choice Requires="x14">
            <control shapeId="65589" r:id="rId32" name="Check Box 53">
              <controlPr defaultSize="0" autoFill="0" autoLine="0" autoPict="0">
                <anchor moveWithCells="1">
                  <from>
                    <xdr:col>9</xdr:col>
                    <xdr:colOff>95250</xdr:colOff>
                    <xdr:row>2</xdr:row>
                    <xdr:rowOff>114300</xdr:rowOff>
                  </from>
                  <to>
                    <xdr:col>10</xdr:col>
                    <xdr:colOff>9525</xdr:colOff>
                    <xdr:row>3</xdr:row>
                    <xdr:rowOff>114300</xdr:rowOff>
                  </to>
                </anchor>
              </controlPr>
            </control>
          </mc:Choice>
        </mc:AlternateContent>
        <mc:AlternateContent xmlns:mc="http://schemas.openxmlformats.org/markup-compatibility/2006">
          <mc:Choice Requires="x14">
            <control shapeId="65590" r:id="rId33" name="Check Box 54">
              <controlPr defaultSize="0" autoFill="0" autoLine="0" autoPict="0">
                <anchor moveWithCells="1">
                  <from>
                    <xdr:col>13</xdr:col>
                    <xdr:colOff>95250</xdr:colOff>
                    <xdr:row>2</xdr:row>
                    <xdr:rowOff>114300</xdr:rowOff>
                  </from>
                  <to>
                    <xdr:col>14</xdr:col>
                    <xdr:colOff>9525</xdr:colOff>
                    <xdr:row>3</xdr:row>
                    <xdr:rowOff>114300</xdr:rowOff>
                  </to>
                </anchor>
              </controlPr>
            </control>
          </mc:Choice>
        </mc:AlternateContent>
        <mc:AlternateContent xmlns:mc="http://schemas.openxmlformats.org/markup-compatibility/2006">
          <mc:Choice Requires="x14">
            <control shapeId="65591" r:id="rId34" name="Check Box 55">
              <controlPr defaultSize="0" autoFill="0" autoLine="0" autoPict="0">
                <anchor moveWithCells="1">
                  <from>
                    <xdr:col>8</xdr:col>
                    <xdr:colOff>95250</xdr:colOff>
                    <xdr:row>6</xdr:row>
                    <xdr:rowOff>114300</xdr:rowOff>
                  </from>
                  <to>
                    <xdr:col>9</xdr:col>
                    <xdr:colOff>9525</xdr:colOff>
                    <xdr:row>7</xdr:row>
                    <xdr:rowOff>114300</xdr:rowOff>
                  </to>
                </anchor>
              </controlPr>
            </control>
          </mc:Choice>
        </mc:AlternateContent>
        <mc:AlternateContent xmlns:mc="http://schemas.openxmlformats.org/markup-compatibility/2006">
          <mc:Choice Requires="x14">
            <control shapeId="65592" r:id="rId35" name="Check Box 56">
              <controlPr defaultSize="0" autoFill="0" autoLine="0" autoPict="0">
                <anchor moveWithCells="1">
                  <from>
                    <xdr:col>15</xdr:col>
                    <xdr:colOff>95250</xdr:colOff>
                    <xdr:row>6</xdr:row>
                    <xdr:rowOff>114300</xdr:rowOff>
                  </from>
                  <to>
                    <xdr:col>16</xdr:col>
                    <xdr:colOff>9525</xdr:colOff>
                    <xdr:row>7</xdr:row>
                    <xdr:rowOff>114300</xdr:rowOff>
                  </to>
                </anchor>
              </controlPr>
            </control>
          </mc:Choice>
        </mc:AlternateContent>
        <mc:AlternateContent xmlns:mc="http://schemas.openxmlformats.org/markup-compatibility/2006">
          <mc:Choice Requires="x14">
            <control shapeId="65593" r:id="rId36" name="Check Box 57">
              <controlPr defaultSize="0" autoFill="0" autoLine="0" autoPict="0">
                <anchor moveWithCells="1">
                  <from>
                    <xdr:col>9</xdr:col>
                    <xdr:colOff>95250</xdr:colOff>
                    <xdr:row>12</xdr:row>
                    <xdr:rowOff>114300</xdr:rowOff>
                  </from>
                  <to>
                    <xdr:col>10</xdr:col>
                    <xdr:colOff>19050</xdr:colOff>
                    <xdr:row>13</xdr:row>
                    <xdr:rowOff>123825</xdr:rowOff>
                  </to>
                </anchor>
              </controlPr>
            </control>
          </mc:Choice>
        </mc:AlternateContent>
        <mc:AlternateContent xmlns:mc="http://schemas.openxmlformats.org/markup-compatibility/2006">
          <mc:Choice Requires="x14">
            <control shapeId="65594" r:id="rId37" name="Check Box 58">
              <controlPr defaultSize="0" autoFill="0" autoLine="0" autoPict="0">
                <anchor moveWithCells="1">
                  <from>
                    <xdr:col>13</xdr:col>
                    <xdr:colOff>95250</xdr:colOff>
                    <xdr:row>12</xdr:row>
                    <xdr:rowOff>114300</xdr:rowOff>
                  </from>
                  <to>
                    <xdr:col>14</xdr:col>
                    <xdr:colOff>19050</xdr:colOff>
                    <xdr:row>13</xdr:row>
                    <xdr:rowOff>123825</xdr:rowOff>
                  </to>
                </anchor>
              </controlPr>
            </control>
          </mc:Choice>
        </mc:AlternateContent>
        <mc:AlternateContent xmlns:mc="http://schemas.openxmlformats.org/markup-compatibility/2006">
          <mc:Choice Requires="x14">
            <control shapeId="65595" r:id="rId38" name="Check Box 59">
              <controlPr defaultSize="0" autoFill="0" autoLine="0" autoPict="0">
                <anchor moveWithCells="1">
                  <from>
                    <xdr:col>9</xdr:col>
                    <xdr:colOff>95250</xdr:colOff>
                    <xdr:row>12</xdr:row>
                    <xdr:rowOff>114300</xdr:rowOff>
                  </from>
                  <to>
                    <xdr:col>10</xdr:col>
                    <xdr:colOff>19050</xdr:colOff>
                    <xdr:row>13</xdr:row>
                    <xdr:rowOff>123825</xdr:rowOff>
                  </to>
                </anchor>
              </controlPr>
            </control>
          </mc:Choice>
        </mc:AlternateContent>
        <mc:AlternateContent xmlns:mc="http://schemas.openxmlformats.org/markup-compatibility/2006">
          <mc:Choice Requires="x14">
            <control shapeId="65596" r:id="rId39" name="Check Box 60">
              <controlPr defaultSize="0" autoFill="0" autoLine="0" autoPict="0">
                <anchor moveWithCells="1">
                  <from>
                    <xdr:col>13</xdr:col>
                    <xdr:colOff>95250</xdr:colOff>
                    <xdr:row>12</xdr:row>
                    <xdr:rowOff>114300</xdr:rowOff>
                  </from>
                  <to>
                    <xdr:col>14</xdr:col>
                    <xdr:colOff>19050</xdr:colOff>
                    <xdr:row>13</xdr:row>
                    <xdr:rowOff>123825</xdr:rowOff>
                  </to>
                </anchor>
              </controlPr>
            </control>
          </mc:Choice>
        </mc:AlternateContent>
        <mc:AlternateContent xmlns:mc="http://schemas.openxmlformats.org/markup-compatibility/2006">
          <mc:Choice Requires="x14">
            <control shapeId="65597" r:id="rId40" name="Check Box 61">
              <controlPr defaultSize="0" autoFill="0" autoLine="0" autoPict="0">
                <anchor moveWithCells="1">
                  <from>
                    <xdr:col>9</xdr:col>
                    <xdr:colOff>95250</xdr:colOff>
                    <xdr:row>12</xdr:row>
                    <xdr:rowOff>114300</xdr:rowOff>
                  </from>
                  <to>
                    <xdr:col>10</xdr:col>
                    <xdr:colOff>19050</xdr:colOff>
                    <xdr:row>13</xdr:row>
                    <xdr:rowOff>123825</xdr:rowOff>
                  </to>
                </anchor>
              </controlPr>
            </control>
          </mc:Choice>
        </mc:AlternateContent>
        <mc:AlternateContent xmlns:mc="http://schemas.openxmlformats.org/markup-compatibility/2006">
          <mc:Choice Requires="x14">
            <control shapeId="65598" r:id="rId41" name="Check Box 62">
              <controlPr defaultSize="0" autoFill="0" autoLine="0" autoPict="0">
                <anchor moveWithCells="1">
                  <from>
                    <xdr:col>13</xdr:col>
                    <xdr:colOff>95250</xdr:colOff>
                    <xdr:row>12</xdr:row>
                    <xdr:rowOff>114300</xdr:rowOff>
                  </from>
                  <to>
                    <xdr:col>14</xdr:col>
                    <xdr:colOff>19050</xdr:colOff>
                    <xdr:row>13</xdr:row>
                    <xdr:rowOff>123825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4731-86B1-4703-AD1E-C9C7DD3D665A}">
  <sheetPr>
    <tabColor theme="7" tint="0.79998168889431442"/>
    <pageSetUpPr fitToPage="1"/>
  </sheetPr>
  <dimension ref="A1:CE221"/>
  <sheetViews>
    <sheetView view="pageBreakPreview" zoomScale="80" zoomScaleNormal="80" zoomScaleSheetLayoutView="80" workbookViewId="0">
      <selection activeCell="J4" sqref="J4:K4"/>
    </sheetView>
  </sheetViews>
  <sheetFormatPr defaultRowHeight="16.5" x14ac:dyDescent="0.3"/>
  <cols>
    <col min="1" max="67" width="4.375" style="29" customWidth="1"/>
    <col min="68" max="69" width="4.375" style="322" customWidth="1"/>
    <col min="70" max="83" width="9" style="322"/>
    <col min="84" max="256" width="9" style="4"/>
    <col min="257" max="325" width="4.375" style="4" customWidth="1"/>
    <col min="326" max="512" width="9" style="4"/>
    <col min="513" max="581" width="4.375" style="4" customWidth="1"/>
    <col min="582" max="768" width="9" style="4"/>
    <col min="769" max="837" width="4.375" style="4" customWidth="1"/>
    <col min="838" max="1024" width="9" style="4"/>
    <col min="1025" max="1093" width="4.375" style="4" customWidth="1"/>
    <col min="1094" max="1280" width="9" style="4"/>
    <col min="1281" max="1349" width="4.375" style="4" customWidth="1"/>
    <col min="1350" max="1536" width="9" style="4"/>
    <col min="1537" max="1605" width="4.375" style="4" customWidth="1"/>
    <col min="1606" max="1792" width="9" style="4"/>
    <col min="1793" max="1861" width="4.375" style="4" customWidth="1"/>
    <col min="1862" max="2048" width="9" style="4"/>
    <col min="2049" max="2117" width="4.375" style="4" customWidth="1"/>
    <col min="2118" max="2304" width="9" style="4"/>
    <col min="2305" max="2373" width="4.375" style="4" customWidth="1"/>
    <col min="2374" max="2560" width="9" style="4"/>
    <col min="2561" max="2629" width="4.375" style="4" customWidth="1"/>
    <col min="2630" max="2816" width="9" style="4"/>
    <col min="2817" max="2885" width="4.375" style="4" customWidth="1"/>
    <col min="2886" max="3072" width="9" style="4"/>
    <col min="3073" max="3141" width="4.375" style="4" customWidth="1"/>
    <col min="3142" max="3328" width="9" style="4"/>
    <col min="3329" max="3397" width="4.375" style="4" customWidth="1"/>
    <col min="3398" max="3584" width="9" style="4"/>
    <col min="3585" max="3653" width="4.375" style="4" customWidth="1"/>
    <col min="3654" max="3840" width="9" style="4"/>
    <col min="3841" max="3909" width="4.375" style="4" customWidth="1"/>
    <col min="3910" max="4096" width="9" style="4"/>
    <col min="4097" max="4165" width="4.375" style="4" customWidth="1"/>
    <col min="4166" max="4352" width="9" style="4"/>
    <col min="4353" max="4421" width="4.375" style="4" customWidth="1"/>
    <col min="4422" max="4608" width="9" style="4"/>
    <col min="4609" max="4677" width="4.375" style="4" customWidth="1"/>
    <col min="4678" max="4864" width="9" style="4"/>
    <col min="4865" max="4933" width="4.375" style="4" customWidth="1"/>
    <col min="4934" max="5120" width="9" style="4"/>
    <col min="5121" max="5189" width="4.375" style="4" customWidth="1"/>
    <col min="5190" max="5376" width="9" style="4"/>
    <col min="5377" max="5445" width="4.375" style="4" customWidth="1"/>
    <col min="5446" max="5632" width="9" style="4"/>
    <col min="5633" max="5701" width="4.375" style="4" customWidth="1"/>
    <col min="5702" max="5888" width="9" style="4"/>
    <col min="5889" max="5957" width="4.375" style="4" customWidth="1"/>
    <col min="5958" max="6144" width="9" style="4"/>
    <col min="6145" max="6213" width="4.375" style="4" customWidth="1"/>
    <col min="6214" max="6400" width="9" style="4"/>
    <col min="6401" max="6469" width="4.375" style="4" customWidth="1"/>
    <col min="6470" max="6656" width="9" style="4"/>
    <col min="6657" max="6725" width="4.375" style="4" customWidth="1"/>
    <col min="6726" max="6912" width="9" style="4"/>
    <col min="6913" max="6981" width="4.375" style="4" customWidth="1"/>
    <col min="6982" max="7168" width="9" style="4"/>
    <col min="7169" max="7237" width="4.375" style="4" customWidth="1"/>
    <col min="7238" max="7424" width="9" style="4"/>
    <col min="7425" max="7493" width="4.375" style="4" customWidth="1"/>
    <col min="7494" max="7680" width="9" style="4"/>
    <col min="7681" max="7749" width="4.375" style="4" customWidth="1"/>
    <col min="7750" max="7936" width="9" style="4"/>
    <col min="7937" max="8005" width="4.375" style="4" customWidth="1"/>
    <col min="8006" max="8192" width="9" style="4"/>
    <col min="8193" max="8261" width="4.375" style="4" customWidth="1"/>
    <col min="8262" max="8448" width="9" style="4"/>
    <col min="8449" max="8517" width="4.375" style="4" customWidth="1"/>
    <col min="8518" max="8704" width="9" style="4"/>
    <col min="8705" max="8773" width="4.375" style="4" customWidth="1"/>
    <col min="8774" max="8960" width="9" style="4"/>
    <col min="8961" max="9029" width="4.375" style="4" customWidth="1"/>
    <col min="9030" max="9216" width="9" style="4"/>
    <col min="9217" max="9285" width="4.375" style="4" customWidth="1"/>
    <col min="9286" max="9472" width="9" style="4"/>
    <col min="9473" max="9541" width="4.375" style="4" customWidth="1"/>
    <col min="9542" max="9728" width="9" style="4"/>
    <col min="9729" max="9797" width="4.375" style="4" customWidth="1"/>
    <col min="9798" max="9984" width="9" style="4"/>
    <col min="9985" max="10053" width="4.375" style="4" customWidth="1"/>
    <col min="10054" max="10240" width="9" style="4"/>
    <col min="10241" max="10309" width="4.375" style="4" customWidth="1"/>
    <col min="10310" max="10496" width="9" style="4"/>
    <col min="10497" max="10565" width="4.375" style="4" customWidth="1"/>
    <col min="10566" max="10752" width="9" style="4"/>
    <col min="10753" max="10821" width="4.375" style="4" customWidth="1"/>
    <col min="10822" max="11008" width="9" style="4"/>
    <col min="11009" max="11077" width="4.375" style="4" customWidth="1"/>
    <col min="11078" max="11264" width="9" style="4"/>
    <col min="11265" max="11333" width="4.375" style="4" customWidth="1"/>
    <col min="11334" max="11520" width="9" style="4"/>
    <col min="11521" max="11589" width="4.375" style="4" customWidth="1"/>
    <col min="11590" max="11776" width="9" style="4"/>
    <col min="11777" max="11845" width="4.375" style="4" customWidth="1"/>
    <col min="11846" max="12032" width="9" style="4"/>
    <col min="12033" max="12101" width="4.375" style="4" customWidth="1"/>
    <col min="12102" max="12288" width="9" style="4"/>
    <col min="12289" max="12357" width="4.375" style="4" customWidth="1"/>
    <col min="12358" max="12544" width="9" style="4"/>
    <col min="12545" max="12613" width="4.375" style="4" customWidth="1"/>
    <col min="12614" max="12800" width="9" style="4"/>
    <col min="12801" max="12869" width="4.375" style="4" customWidth="1"/>
    <col min="12870" max="13056" width="9" style="4"/>
    <col min="13057" max="13125" width="4.375" style="4" customWidth="1"/>
    <col min="13126" max="13312" width="9" style="4"/>
    <col min="13313" max="13381" width="4.375" style="4" customWidth="1"/>
    <col min="13382" max="13568" width="9" style="4"/>
    <col min="13569" max="13637" width="4.375" style="4" customWidth="1"/>
    <col min="13638" max="13824" width="9" style="4"/>
    <col min="13825" max="13893" width="4.375" style="4" customWidth="1"/>
    <col min="13894" max="14080" width="9" style="4"/>
    <col min="14081" max="14149" width="4.375" style="4" customWidth="1"/>
    <col min="14150" max="14336" width="9" style="4"/>
    <col min="14337" max="14405" width="4.375" style="4" customWidth="1"/>
    <col min="14406" max="14592" width="9" style="4"/>
    <col min="14593" max="14661" width="4.375" style="4" customWidth="1"/>
    <col min="14662" max="14848" width="9" style="4"/>
    <col min="14849" max="14917" width="4.375" style="4" customWidth="1"/>
    <col min="14918" max="15104" width="9" style="4"/>
    <col min="15105" max="15173" width="4.375" style="4" customWidth="1"/>
    <col min="15174" max="15360" width="9" style="4"/>
    <col min="15361" max="15429" width="4.375" style="4" customWidth="1"/>
    <col min="15430" max="15616" width="9" style="4"/>
    <col min="15617" max="15685" width="4.375" style="4" customWidth="1"/>
    <col min="15686" max="15872" width="9" style="4"/>
    <col min="15873" max="15941" width="4.375" style="4" customWidth="1"/>
    <col min="15942" max="16128" width="9" style="4"/>
    <col min="16129" max="16197" width="4.375" style="4" customWidth="1"/>
    <col min="16198" max="16384" width="9" style="4"/>
  </cols>
  <sheetData>
    <row r="1" spans="1:42" ht="18.75" customHeight="1" x14ac:dyDescent="0.3">
      <c r="A1" s="152" t="s">
        <v>831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2" ht="18.75" customHeight="1" thickBot="1" x14ac:dyDescent="0.35">
      <c r="A2" s="89" t="s">
        <v>461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2" ht="18.75" customHeight="1" x14ac:dyDescent="0.3">
      <c r="A3" s="777"/>
      <c r="B3" s="778"/>
      <c r="C3" s="778"/>
      <c r="D3" s="778"/>
      <c r="E3" s="785" t="str">
        <f>"R"&amp;表紙・鑑!S3-1&amp;"年度"</f>
        <v>R5年度</v>
      </c>
      <c r="F3" s="786"/>
      <c r="G3" s="786"/>
      <c r="H3" s="786"/>
      <c r="I3" s="786"/>
      <c r="J3" s="786"/>
      <c r="K3" s="786"/>
      <c r="L3" s="786"/>
      <c r="M3" s="786"/>
      <c r="N3" s="786"/>
      <c r="O3" s="786"/>
      <c r="P3" s="786"/>
      <c r="Q3" s="786"/>
      <c r="R3" s="786"/>
      <c r="S3" s="786"/>
      <c r="T3" s="1926"/>
      <c r="U3" s="1927" t="str">
        <f>"R"&amp;表紙・鑑!S3&amp;"年度"</f>
        <v>R6年度</v>
      </c>
      <c r="V3" s="786"/>
      <c r="W3" s="786"/>
      <c r="X3" s="786"/>
      <c r="Y3" s="786"/>
      <c r="Z3" s="786"/>
      <c r="AA3" s="786"/>
      <c r="AB3" s="786"/>
      <c r="AC3" s="786"/>
      <c r="AD3" s="786"/>
      <c r="AE3" s="786"/>
      <c r="AF3" s="786"/>
      <c r="AG3" s="786"/>
      <c r="AH3" s="786"/>
      <c r="AI3" s="786"/>
      <c r="AJ3" s="1926"/>
      <c r="AK3" s="786" t="s">
        <v>462</v>
      </c>
      <c r="AL3" s="786"/>
      <c r="AM3" s="786"/>
      <c r="AN3" s="786"/>
      <c r="AO3" s="786"/>
      <c r="AP3" s="788"/>
    </row>
    <row r="4" spans="1:42" ht="18.75" customHeight="1" x14ac:dyDescent="0.3">
      <c r="A4" s="779" t="s">
        <v>463</v>
      </c>
      <c r="B4" s="780"/>
      <c r="C4" s="780"/>
      <c r="D4" s="780"/>
      <c r="E4" s="349"/>
      <c r="F4" s="350"/>
      <c r="G4" s="350"/>
      <c r="H4" s="350"/>
      <c r="I4" s="64"/>
      <c r="J4" s="667" t="s">
        <v>464</v>
      </c>
      <c r="K4" s="667"/>
      <c r="L4" s="350"/>
      <c r="M4" s="350"/>
      <c r="N4" s="64"/>
      <c r="O4" s="667" t="s">
        <v>465</v>
      </c>
      <c r="P4" s="667"/>
      <c r="Q4" s="350"/>
      <c r="R4" s="350"/>
      <c r="S4" s="350"/>
      <c r="T4" s="350"/>
      <c r="U4" s="351"/>
      <c r="V4" s="350"/>
      <c r="W4" s="350"/>
      <c r="X4" s="350"/>
      <c r="Y4" s="64"/>
      <c r="Z4" s="667" t="s">
        <v>464</v>
      </c>
      <c r="AA4" s="667"/>
      <c r="AB4" s="350"/>
      <c r="AC4" s="350"/>
      <c r="AD4" s="64"/>
      <c r="AE4" s="667" t="s">
        <v>465</v>
      </c>
      <c r="AF4" s="667"/>
      <c r="AG4" s="350"/>
      <c r="AH4" s="350"/>
      <c r="AI4" s="350"/>
      <c r="AJ4" s="352"/>
      <c r="AK4" s="64"/>
      <c r="AL4" s="667" t="s">
        <v>464</v>
      </c>
      <c r="AM4" s="667"/>
      <c r="AN4" s="64"/>
      <c r="AO4" s="667" t="s">
        <v>465</v>
      </c>
      <c r="AP4" s="1928"/>
    </row>
    <row r="5" spans="1:42" ht="18.75" customHeight="1" x14ac:dyDescent="0.3">
      <c r="A5" s="779" t="s">
        <v>466</v>
      </c>
      <c r="B5" s="780"/>
      <c r="C5" s="780"/>
      <c r="D5" s="906"/>
      <c r="E5" s="851"/>
      <c r="F5" s="852"/>
      <c r="G5" s="852"/>
      <c r="H5" s="78" t="s">
        <v>49</v>
      </c>
      <c r="I5" s="851"/>
      <c r="J5" s="852"/>
      <c r="K5" s="852"/>
      <c r="L5" s="78" t="s">
        <v>49</v>
      </c>
      <c r="M5" s="851"/>
      <c r="N5" s="852"/>
      <c r="O5" s="852"/>
      <c r="P5" s="78" t="s">
        <v>49</v>
      </c>
      <c r="Q5" s="851"/>
      <c r="R5" s="852"/>
      <c r="S5" s="852"/>
      <c r="T5" s="77" t="s">
        <v>49</v>
      </c>
      <c r="U5" s="1930"/>
      <c r="V5" s="852"/>
      <c r="W5" s="852"/>
      <c r="X5" s="78" t="s">
        <v>49</v>
      </c>
      <c r="Y5" s="851"/>
      <c r="Z5" s="852"/>
      <c r="AA5" s="852"/>
      <c r="AB5" s="78" t="s">
        <v>49</v>
      </c>
      <c r="AC5" s="851"/>
      <c r="AD5" s="852"/>
      <c r="AE5" s="852"/>
      <c r="AF5" s="78" t="s">
        <v>49</v>
      </c>
      <c r="AG5" s="851"/>
      <c r="AH5" s="852"/>
      <c r="AI5" s="852"/>
      <c r="AJ5" s="353" t="s">
        <v>49</v>
      </c>
      <c r="AK5" s="807" t="str">
        <f>"R"&amp;表紙・鑑!S3-1&amp;"年度"</f>
        <v>R5年度</v>
      </c>
      <c r="AL5" s="807"/>
      <c r="AM5" s="808"/>
      <c r="AN5" s="1929" t="str">
        <f>"R"&amp;表紙・鑑!S3&amp;"年度
6/1現在"</f>
        <v>R6年度
6/1現在</v>
      </c>
      <c r="AO5" s="807"/>
      <c r="AP5" s="841"/>
    </row>
    <row r="6" spans="1:42" ht="18.75" customHeight="1" x14ac:dyDescent="0.3">
      <c r="A6" s="779"/>
      <c r="B6" s="780"/>
      <c r="C6" s="780"/>
      <c r="D6" s="906"/>
      <c r="E6" s="85"/>
      <c r="F6" s="83" t="s">
        <v>239</v>
      </c>
      <c r="G6" s="86"/>
      <c r="H6" s="84" t="s">
        <v>53</v>
      </c>
      <c r="I6" s="85"/>
      <c r="J6" s="83" t="s">
        <v>239</v>
      </c>
      <c r="K6" s="86"/>
      <c r="L6" s="84" t="s">
        <v>53</v>
      </c>
      <c r="M6" s="85"/>
      <c r="N6" s="83" t="s">
        <v>239</v>
      </c>
      <c r="O6" s="86"/>
      <c r="P6" s="84" t="s">
        <v>53</v>
      </c>
      <c r="Q6" s="85"/>
      <c r="R6" s="83" t="s">
        <v>239</v>
      </c>
      <c r="S6" s="86"/>
      <c r="T6" s="83" t="s">
        <v>53</v>
      </c>
      <c r="U6" s="354"/>
      <c r="V6" s="83" t="s">
        <v>239</v>
      </c>
      <c r="W6" s="86"/>
      <c r="X6" s="84" t="s">
        <v>53</v>
      </c>
      <c r="Y6" s="85"/>
      <c r="Z6" s="83" t="s">
        <v>239</v>
      </c>
      <c r="AA6" s="86"/>
      <c r="AB6" s="84" t="s">
        <v>53</v>
      </c>
      <c r="AC6" s="85"/>
      <c r="AD6" s="83" t="s">
        <v>239</v>
      </c>
      <c r="AE6" s="86"/>
      <c r="AF6" s="84" t="s">
        <v>53</v>
      </c>
      <c r="AG6" s="85"/>
      <c r="AH6" s="83" t="s">
        <v>239</v>
      </c>
      <c r="AI6" s="86"/>
      <c r="AJ6" s="355" t="s">
        <v>53</v>
      </c>
      <c r="AK6" s="813"/>
      <c r="AL6" s="813"/>
      <c r="AM6" s="814"/>
      <c r="AN6" s="813"/>
      <c r="AO6" s="813"/>
      <c r="AP6" s="845"/>
    </row>
    <row r="7" spans="1:42" ht="18.75" customHeight="1" x14ac:dyDescent="0.3">
      <c r="A7" s="779" t="s">
        <v>467</v>
      </c>
      <c r="B7" s="780"/>
      <c r="C7" s="780"/>
      <c r="D7" s="780"/>
      <c r="E7" s="851"/>
      <c r="F7" s="852"/>
      <c r="G7" s="852"/>
      <c r="H7" s="808" t="s">
        <v>50</v>
      </c>
      <c r="I7" s="851"/>
      <c r="J7" s="852"/>
      <c r="K7" s="852"/>
      <c r="L7" s="808" t="s">
        <v>50</v>
      </c>
      <c r="M7" s="851"/>
      <c r="N7" s="852"/>
      <c r="O7" s="852"/>
      <c r="P7" s="808" t="s">
        <v>50</v>
      </c>
      <c r="Q7" s="851"/>
      <c r="R7" s="852"/>
      <c r="S7" s="852"/>
      <c r="T7" s="807" t="s">
        <v>50</v>
      </c>
      <c r="U7" s="1930"/>
      <c r="V7" s="852"/>
      <c r="W7" s="852"/>
      <c r="X7" s="808" t="s">
        <v>50</v>
      </c>
      <c r="Y7" s="851"/>
      <c r="Z7" s="852"/>
      <c r="AA7" s="852"/>
      <c r="AB7" s="808" t="s">
        <v>50</v>
      </c>
      <c r="AC7" s="851"/>
      <c r="AD7" s="852"/>
      <c r="AE7" s="852"/>
      <c r="AF7" s="808" t="s">
        <v>50</v>
      </c>
      <c r="AG7" s="851"/>
      <c r="AH7" s="852"/>
      <c r="AI7" s="852"/>
      <c r="AJ7" s="1931" t="s">
        <v>50</v>
      </c>
      <c r="AK7" s="807" t="s">
        <v>468</v>
      </c>
      <c r="AL7" s="807"/>
      <c r="AM7" s="807"/>
      <c r="AN7" s="807"/>
      <c r="AO7" s="807"/>
      <c r="AP7" s="841"/>
    </row>
    <row r="8" spans="1:42" ht="18.75" customHeight="1" x14ac:dyDescent="0.3">
      <c r="A8" s="779"/>
      <c r="B8" s="780"/>
      <c r="C8" s="780"/>
      <c r="D8" s="780"/>
      <c r="E8" s="857"/>
      <c r="F8" s="858"/>
      <c r="G8" s="858"/>
      <c r="H8" s="814"/>
      <c r="I8" s="857"/>
      <c r="J8" s="858"/>
      <c r="K8" s="858"/>
      <c r="L8" s="814"/>
      <c r="M8" s="857"/>
      <c r="N8" s="858"/>
      <c r="O8" s="858"/>
      <c r="P8" s="814"/>
      <c r="Q8" s="857"/>
      <c r="R8" s="858"/>
      <c r="S8" s="858"/>
      <c r="T8" s="813"/>
      <c r="U8" s="1935"/>
      <c r="V8" s="858"/>
      <c r="W8" s="858"/>
      <c r="X8" s="814"/>
      <c r="Y8" s="857"/>
      <c r="Z8" s="858"/>
      <c r="AA8" s="858"/>
      <c r="AB8" s="814"/>
      <c r="AC8" s="857"/>
      <c r="AD8" s="858"/>
      <c r="AE8" s="858"/>
      <c r="AF8" s="814"/>
      <c r="AG8" s="857"/>
      <c r="AH8" s="858"/>
      <c r="AI8" s="858"/>
      <c r="AJ8" s="1932"/>
      <c r="AK8" s="1933"/>
      <c r="AL8" s="1933"/>
      <c r="AM8" s="93" t="s">
        <v>50</v>
      </c>
      <c r="AN8" s="1934"/>
      <c r="AO8" s="1933"/>
      <c r="AP8" s="356" t="s">
        <v>50</v>
      </c>
    </row>
    <row r="9" spans="1:42" ht="18.75" customHeight="1" x14ac:dyDescent="0.3">
      <c r="A9" s="779" t="s">
        <v>469</v>
      </c>
      <c r="B9" s="780"/>
      <c r="C9" s="780"/>
      <c r="D9" s="780"/>
      <c r="E9" s="851"/>
      <c r="F9" s="852"/>
      <c r="G9" s="852"/>
      <c r="H9" s="808" t="s">
        <v>50</v>
      </c>
      <c r="I9" s="851"/>
      <c r="J9" s="852"/>
      <c r="K9" s="852"/>
      <c r="L9" s="808" t="s">
        <v>50</v>
      </c>
      <c r="M9" s="851"/>
      <c r="N9" s="852"/>
      <c r="O9" s="852"/>
      <c r="P9" s="808" t="s">
        <v>50</v>
      </c>
      <c r="Q9" s="851"/>
      <c r="R9" s="852"/>
      <c r="S9" s="852"/>
      <c r="T9" s="807" t="s">
        <v>50</v>
      </c>
      <c r="U9" s="1930"/>
      <c r="V9" s="852"/>
      <c r="W9" s="852"/>
      <c r="X9" s="808" t="s">
        <v>50</v>
      </c>
      <c r="Y9" s="851"/>
      <c r="Z9" s="852"/>
      <c r="AA9" s="852"/>
      <c r="AB9" s="808" t="s">
        <v>50</v>
      </c>
      <c r="AC9" s="851"/>
      <c r="AD9" s="852"/>
      <c r="AE9" s="852"/>
      <c r="AF9" s="808" t="s">
        <v>50</v>
      </c>
      <c r="AG9" s="851"/>
      <c r="AH9" s="852"/>
      <c r="AI9" s="852"/>
      <c r="AJ9" s="1931" t="s">
        <v>50</v>
      </c>
      <c r="AK9" s="852"/>
      <c r="AL9" s="852"/>
      <c r="AM9" s="808" t="s">
        <v>50</v>
      </c>
      <c r="AN9" s="851"/>
      <c r="AO9" s="852"/>
      <c r="AP9" s="841" t="s">
        <v>50</v>
      </c>
    </row>
    <row r="10" spans="1:42" ht="18.75" customHeight="1" x14ac:dyDescent="0.3">
      <c r="A10" s="779"/>
      <c r="B10" s="780"/>
      <c r="C10" s="780"/>
      <c r="D10" s="780"/>
      <c r="E10" s="857"/>
      <c r="F10" s="858"/>
      <c r="G10" s="858"/>
      <c r="H10" s="814"/>
      <c r="I10" s="857"/>
      <c r="J10" s="858"/>
      <c r="K10" s="858"/>
      <c r="L10" s="814"/>
      <c r="M10" s="857"/>
      <c r="N10" s="858"/>
      <c r="O10" s="858"/>
      <c r="P10" s="814"/>
      <c r="Q10" s="857"/>
      <c r="R10" s="858"/>
      <c r="S10" s="858"/>
      <c r="T10" s="813"/>
      <c r="U10" s="1935"/>
      <c r="V10" s="858"/>
      <c r="W10" s="858"/>
      <c r="X10" s="814"/>
      <c r="Y10" s="857"/>
      <c r="Z10" s="858"/>
      <c r="AA10" s="858"/>
      <c r="AB10" s="814"/>
      <c r="AC10" s="857"/>
      <c r="AD10" s="858"/>
      <c r="AE10" s="858"/>
      <c r="AF10" s="814"/>
      <c r="AG10" s="857"/>
      <c r="AH10" s="858"/>
      <c r="AI10" s="858"/>
      <c r="AJ10" s="1932"/>
      <c r="AK10" s="858"/>
      <c r="AL10" s="858"/>
      <c r="AM10" s="814"/>
      <c r="AN10" s="857"/>
      <c r="AO10" s="858"/>
      <c r="AP10" s="845"/>
    </row>
    <row r="11" spans="1:42" ht="18.75" customHeight="1" x14ac:dyDescent="0.3">
      <c r="A11" s="779" t="s">
        <v>470</v>
      </c>
      <c r="B11" s="780"/>
      <c r="C11" s="780"/>
      <c r="D11" s="780"/>
      <c r="E11" s="357"/>
      <c r="F11" s="65" t="s">
        <v>367</v>
      </c>
      <c r="G11" s="64"/>
      <c r="H11" s="62" t="s">
        <v>16</v>
      </c>
      <c r="I11" s="357"/>
      <c r="J11" s="65" t="s">
        <v>367</v>
      </c>
      <c r="K11" s="64"/>
      <c r="L11" s="62" t="s">
        <v>16</v>
      </c>
      <c r="M11" s="357"/>
      <c r="N11" s="65" t="s">
        <v>367</v>
      </c>
      <c r="O11" s="64"/>
      <c r="P11" s="62" t="s">
        <v>16</v>
      </c>
      <c r="Q11" s="357"/>
      <c r="R11" s="65" t="s">
        <v>367</v>
      </c>
      <c r="S11" s="64"/>
      <c r="T11" s="65" t="s">
        <v>16</v>
      </c>
      <c r="U11" s="358"/>
      <c r="V11" s="65" t="s">
        <v>367</v>
      </c>
      <c r="W11" s="64"/>
      <c r="X11" s="62" t="s">
        <v>16</v>
      </c>
      <c r="Y11" s="357"/>
      <c r="Z11" s="65" t="s">
        <v>367</v>
      </c>
      <c r="AA11" s="64"/>
      <c r="AB11" s="62" t="s">
        <v>16</v>
      </c>
      <c r="AC11" s="357"/>
      <c r="AD11" s="65" t="s">
        <v>367</v>
      </c>
      <c r="AE11" s="64"/>
      <c r="AF11" s="62" t="s">
        <v>16</v>
      </c>
      <c r="AG11" s="357"/>
      <c r="AH11" s="65" t="s">
        <v>367</v>
      </c>
      <c r="AI11" s="64"/>
      <c r="AJ11" s="359" t="s">
        <v>16</v>
      </c>
      <c r="AK11" s="350"/>
      <c r="AL11" s="350"/>
      <c r="AM11" s="360"/>
      <c r="AN11" s="349"/>
      <c r="AO11" s="350"/>
      <c r="AP11" s="361"/>
    </row>
    <row r="12" spans="1:42" ht="18.75" customHeight="1" x14ac:dyDescent="0.3">
      <c r="A12" s="779" t="s">
        <v>471</v>
      </c>
      <c r="B12" s="780"/>
      <c r="C12" s="780"/>
      <c r="D12" s="780"/>
      <c r="E12" s="357"/>
      <c r="F12" s="65" t="s">
        <v>367</v>
      </c>
      <c r="G12" s="64"/>
      <c r="H12" s="62" t="s">
        <v>16</v>
      </c>
      <c r="I12" s="357"/>
      <c r="J12" s="65" t="s">
        <v>367</v>
      </c>
      <c r="K12" s="64"/>
      <c r="L12" s="62" t="s">
        <v>16</v>
      </c>
      <c r="M12" s="357"/>
      <c r="N12" s="65" t="s">
        <v>367</v>
      </c>
      <c r="O12" s="64"/>
      <c r="P12" s="62" t="s">
        <v>16</v>
      </c>
      <c r="Q12" s="357"/>
      <c r="R12" s="65" t="s">
        <v>367</v>
      </c>
      <c r="S12" s="64"/>
      <c r="T12" s="65" t="s">
        <v>16</v>
      </c>
      <c r="U12" s="358"/>
      <c r="V12" s="65" t="s">
        <v>367</v>
      </c>
      <c r="W12" s="64"/>
      <c r="X12" s="62" t="s">
        <v>16</v>
      </c>
      <c r="Y12" s="357"/>
      <c r="Z12" s="65" t="s">
        <v>367</v>
      </c>
      <c r="AA12" s="64"/>
      <c r="AB12" s="62" t="s">
        <v>16</v>
      </c>
      <c r="AC12" s="357"/>
      <c r="AD12" s="65" t="s">
        <v>367</v>
      </c>
      <c r="AE12" s="64"/>
      <c r="AF12" s="62" t="s">
        <v>16</v>
      </c>
      <c r="AG12" s="357"/>
      <c r="AH12" s="65" t="s">
        <v>367</v>
      </c>
      <c r="AI12" s="64"/>
      <c r="AJ12" s="359" t="s">
        <v>16</v>
      </c>
      <c r="AK12" s="350"/>
      <c r="AL12" s="350"/>
      <c r="AM12" s="360"/>
      <c r="AN12" s="349"/>
      <c r="AO12" s="350"/>
      <c r="AP12" s="361"/>
    </row>
    <row r="13" spans="1:42" ht="18.75" customHeight="1" x14ac:dyDescent="0.3">
      <c r="A13" s="1936" t="s">
        <v>472</v>
      </c>
      <c r="B13" s="780" t="s">
        <v>473</v>
      </c>
      <c r="C13" s="780"/>
      <c r="D13" s="780"/>
      <c r="E13" s="826"/>
      <c r="F13" s="826"/>
      <c r="G13" s="826"/>
      <c r="H13" s="826"/>
      <c r="I13" s="826"/>
      <c r="J13" s="826"/>
      <c r="K13" s="826"/>
      <c r="L13" s="826"/>
      <c r="M13" s="826"/>
      <c r="N13" s="826"/>
      <c r="O13" s="826"/>
      <c r="P13" s="826"/>
      <c r="Q13" s="826"/>
      <c r="R13" s="826"/>
      <c r="S13" s="826"/>
      <c r="T13" s="1934"/>
      <c r="U13" s="1937"/>
      <c r="V13" s="826"/>
      <c r="W13" s="826"/>
      <c r="X13" s="826"/>
      <c r="Y13" s="826"/>
      <c r="Z13" s="826"/>
      <c r="AA13" s="826"/>
      <c r="AB13" s="826"/>
      <c r="AC13" s="826"/>
      <c r="AD13" s="826"/>
      <c r="AE13" s="826"/>
      <c r="AF13" s="826"/>
      <c r="AG13" s="826"/>
      <c r="AH13" s="826"/>
      <c r="AI13" s="826"/>
      <c r="AJ13" s="1939"/>
      <c r="AK13" s="1933"/>
      <c r="AL13" s="1933"/>
      <c r="AM13" s="928"/>
      <c r="AN13" s="1934"/>
      <c r="AO13" s="1933"/>
      <c r="AP13" s="1938"/>
    </row>
    <row r="14" spans="1:42" ht="18.75" customHeight="1" x14ac:dyDescent="0.3">
      <c r="A14" s="1936"/>
      <c r="B14" s="780" t="s">
        <v>474</v>
      </c>
      <c r="C14" s="780"/>
      <c r="D14" s="780"/>
      <c r="E14" s="826"/>
      <c r="F14" s="826"/>
      <c r="G14" s="826"/>
      <c r="H14" s="826"/>
      <c r="I14" s="826"/>
      <c r="J14" s="826"/>
      <c r="K14" s="826"/>
      <c r="L14" s="826"/>
      <c r="M14" s="826"/>
      <c r="N14" s="826"/>
      <c r="O14" s="826"/>
      <c r="P14" s="826"/>
      <c r="Q14" s="826"/>
      <c r="R14" s="826"/>
      <c r="S14" s="826"/>
      <c r="T14" s="1934"/>
      <c r="U14" s="1937"/>
      <c r="V14" s="826"/>
      <c r="W14" s="826"/>
      <c r="X14" s="826"/>
      <c r="Y14" s="826"/>
      <c r="Z14" s="826"/>
      <c r="AA14" s="826"/>
      <c r="AB14" s="826"/>
      <c r="AC14" s="826"/>
      <c r="AD14" s="826"/>
      <c r="AE14" s="826"/>
      <c r="AF14" s="826"/>
      <c r="AG14" s="826"/>
      <c r="AH14" s="826"/>
      <c r="AI14" s="826"/>
      <c r="AJ14" s="1939"/>
      <c r="AK14" s="1933"/>
      <c r="AL14" s="1933"/>
      <c r="AM14" s="928"/>
      <c r="AN14" s="1934"/>
      <c r="AO14" s="1933"/>
      <c r="AP14" s="1938"/>
    </row>
    <row r="15" spans="1:42" ht="18.75" customHeight="1" x14ac:dyDescent="0.3">
      <c r="A15" s="1936"/>
      <c r="B15" s="780" t="s">
        <v>475</v>
      </c>
      <c r="C15" s="780"/>
      <c r="D15" s="780"/>
      <c r="E15" s="826"/>
      <c r="F15" s="826"/>
      <c r="G15" s="826"/>
      <c r="H15" s="826"/>
      <c r="I15" s="826"/>
      <c r="J15" s="826"/>
      <c r="K15" s="826"/>
      <c r="L15" s="826"/>
      <c r="M15" s="826"/>
      <c r="N15" s="826"/>
      <c r="O15" s="826"/>
      <c r="P15" s="826"/>
      <c r="Q15" s="826"/>
      <c r="R15" s="826"/>
      <c r="S15" s="826"/>
      <c r="T15" s="1934"/>
      <c r="U15" s="1937"/>
      <c r="V15" s="826"/>
      <c r="W15" s="826"/>
      <c r="X15" s="826"/>
      <c r="Y15" s="826"/>
      <c r="Z15" s="826"/>
      <c r="AA15" s="826"/>
      <c r="AB15" s="826"/>
      <c r="AC15" s="826"/>
      <c r="AD15" s="826"/>
      <c r="AE15" s="826"/>
      <c r="AF15" s="826"/>
      <c r="AG15" s="826"/>
      <c r="AH15" s="826"/>
      <c r="AI15" s="826"/>
      <c r="AJ15" s="1939"/>
      <c r="AK15" s="1933"/>
      <c r="AL15" s="1933"/>
      <c r="AM15" s="928"/>
      <c r="AN15" s="1934"/>
      <c r="AO15" s="1933"/>
      <c r="AP15" s="1938"/>
    </row>
    <row r="16" spans="1:42" ht="18.75" customHeight="1" x14ac:dyDescent="0.3">
      <c r="A16" s="1936"/>
      <c r="B16" s="780" t="s">
        <v>476</v>
      </c>
      <c r="C16" s="780"/>
      <c r="D16" s="780"/>
      <c r="E16" s="826"/>
      <c r="F16" s="826"/>
      <c r="G16" s="826"/>
      <c r="H16" s="826"/>
      <c r="I16" s="826"/>
      <c r="J16" s="826"/>
      <c r="K16" s="826"/>
      <c r="L16" s="826"/>
      <c r="M16" s="826"/>
      <c r="N16" s="826"/>
      <c r="O16" s="826"/>
      <c r="P16" s="826"/>
      <c r="Q16" s="826"/>
      <c r="R16" s="826"/>
      <c r="S16" s="826"/>
      <c r="T16" s="1934"/>
      <c r="U16" s="1937"/>
      <c r="V16" s="826"/>
      <c r="W16" s="826"/>
      <c r="X16" s="826"/>
      <c r="Y16" s="826"/>
      <c r="Z16" s="826"/>
      <c r="AA16" s="826"/>
      <c r="AB16" s="826"/>
      <c r="AC16" s="826"/>
      <c r="AD16" s="826"/>
      <c r="AE16" s="826"/>
      <c r="AF16" s="826"/>
      <c r="AG16" s="826"/>
      <c r="AH16" s="826"/>
      <c r="AI16" s="826"/>
      <c r="AJ16" s="1939"/>
      <c r="AK16" s="1933"/>
      <c r="AL16" s="1933"/>
      <c r="AM16" s="928"/>
      <c r="AN16" s="1934"/>
      <c r="AO16" s="1933"/>
      <c r="AP16" s="1938"/>
    </row>
    <row r="17" spans="1:42" ht="18.75" customHeight="1" x14ac:dyDescent="0.3">
      <c r="A17" s="1936"/>
      <c r="B17" s="780" t="s">
        <v>477</v>
      </c>
      <c r="C17" s="780"/>
      <c r="D17" s="780"/>
      <c r="E17" s="826"/>
      <c r="F17" s="826"/>
      <c r="G17" s="826"/>
      <c r="H17" s="826"/>
      <c r="I17" s="826"/>
      <c r="J17" s="826"/>
      <c r="K17" s="826"/>
      <c r="L17" s="826"/>
      <c r="M17" s="826"/>
      <c r="N17" s="826"/>
      <c r="O17" s="826"/>
      <c r="P17" s="826"/>
      <c r="Q17" s="826"/>
      <c r="R17" s="826"/>
      <c r="S17" s="826"/>
      <c r="T17" s="1934"/>
      <c r="U17" s="1937"/>
      <c r="V17" s="826"/>
      <c r="W17" s="826"/>
      <c r="X17" s="826"/>
      <c r="Y17" s="826"/>
      <c r="Z17" s="826"/>
      <c r="AA17" s="826"/>
      <c r="AB17" s="826"/>
      <c r="AC17" s="826"/>
      <c r="AD17" s="826"/>
      <c r="AE17" s="826"/>
      <c r="AF17" s="826"/>
      <c r="AG17" s="826"/>
      <c r="AH17" s="826"/>
      <c r="AI17" s="826"/>
      <c r="AJ17" s="1939"/>
      <c r="AK17" s="1933"/>
      <c r="AL17" s="1933"/>
      <c r="AM17" s="928"/>
      <c r="AN17" s="1934"/>
      <c r="AO17" s="1933"/>
      <c r="AP17" s="1938"/>
    </row>
    <row r="18" spans="1:42" ht="18.75" customHeight="1" x14ac:dyDescent="0.3">
      <c r="A18" s="1936"/>
      <c r="B18" s="780" t="s">
        <v>478</v>
      </c>
      <c r="C18" s="780"/>
      <c r="D18" s="780"/>
      <c r="E18" s="826"/>
      <c r="F18" s="826"/>
      <c r="G18" s="826"/>
      <c r="H18" s="826"/>
      <c r="I18" s="826"/>
      <c r="J18" s="826"/>
      <c r="K18" s="826"/>
      <c r="L18" s="826"/>
      <c r="M18" s="826"/>
      <c r="N18" s="826"/>
      <c r="O18" s="826"/>
      <c r="P18" s="826"/>
      <c r="Q18" s="826"/>
      <c r="R18" s="826"/>
      <c r="S18" s="826"/>
      <c r="T18" s="1934"/>
      <c r="U18" s="1937"/>
      <c r="V18" s="826"/>
      <c r="W18" s="826"/>
      <c r="X18" s="826"/>
      <c r="Y18" s="826"/>
      <c r="Z18" s="826"/>
      <c r="AA18" s="826"/>
      <c r="AB18" s="826"/>
      <c r="AC18" s="826"/>
      <c r="AD18" s="826"/>
      <c r="AE18" s="826"/>
      <c r="AF18" s="826"/>
      <c r="AG18" s="826"/>
      <c r="AH18" s="826"/>
      <c r="AI18" s="826"/>
      <c r="AJ18" s="1939"/>
      <c r="AK18" s="1933"/>
      <c r="AL18" s="1933"/>
      <c r="AM18" s="928"/>
      <c r="AN18" s="1934"/>
      <c r="AO18" s="1933"/>
      <c r="AP18" s="1938"/>
    </row>
    <row r="19" spans="1:42" ht="18.75" customHeight="1" x14ac:dyDescent="0.3">
      <c r="A19" s="1936"/>
      <c r="B19" s="780" t="s">
        <v>479</v>
      </c>
      <c r="C19" s="780"/>
      <c r="D19" s="780"/>
      <c r="E19" s="826"/>
      <c r="F19" s="826"/>
      <c r="G19" s="826"/>
      <c r="H19" s="826"/>
      <c r="I19" s="826"/>
      <c r="J19" s="826"/>
      <c r="K19" s="826"/>
      <c r="L19" s="826"/>
      <c r="M19" s="826"/>
      <c r="N19" s="826"/>
      <c r="O19" s="826"/>
      <c r="P19" s="826"/>
      <c r="Q19" s="826"/>
      <c r="R19" s="826"/>
      <c r="S19" s="826"/>
      <c r="T19" s="1934"/>
      <c r="U19" s="1937"/>
      <c r="V19" s="826"/>
      <c r="W19" s="826"/>
      <c r="X19" s="826"/>
      <c r="Y19" s="826"/>
      <c r="Z19" s="826"/>
      <c r="AA19" s="826"/>
      <c r="AB19" s="826"/>
      <c r="AC19" s="826"/>
      <c r="AD19" s="826"/>
      <c r="AE19" s="826"/>
      <c r="AF19" s="826"/>
      <c r="AG19" s="826"/>
      <c r="AH19" s="826"/>
      <c r="AI19" s="826"/>
      <c r="AJ19" s="1939"/>
      <c r="AK19" s="1933"/>
      <c r="AL19" s="1933"/>
      <c r="AM19" s="928"/>
      <c r="AN19" s="1934"/>
      <c r="AO19" s="1933"/>
      <c r="AP19" s="1938"/>
    </row>
    <row r="20" spans="1:42" ht="18.75" customHeight="1" x14ac:dyDescent="0.3">
      <c r="A20" s="1936"/>
      <c r="B20" s="780" t="s">
        <v>480</v>
      </c>
      <c r="C20" s="780"/>
      <c r="D20" s="780"/>
      <c r="E20" s="826"/>
      <c r="F20" s="826"/>
      <c r="G20" s="826"/>
      <c r="H20" s="826"/>
      <c r="I20" s="826"/>
      <c r="J20" s="826"/>
      <c r="K20" s="826"/>
      <c r="L20" s="826"/>
      <c r="M20" s="826"/>
      <c r="N20" s="826"/>
      <c r="O20" s="826"/>
      <c r="P20" s="826"/>
      <c r="Q20" s="826"/>
      <c r="R20" s="826"/>
      <c r="S20" s="826"/>
      <c r="T20" s="1934"/>
      <c r="U20" s="1937"/>
      <c r="V20" s="826"/>
      <c r="W20" s="826"/>
      <c r="X20" s="826"/>
      <c r="Y20" s="826"/>
      <c r="Z20" s="826"/>
      <c r="AA20" s="826"/>
      <c r="AB20" s="826"/>
      <c r="AC20" s="826"/>
      <c r="AD20" s="826"/>
      <c r="AE20" s="826"/>
      <c r="AF20" s="826"/>
      <c r="AG20" s="826"/>
      <c r="AH20" s="826"/>
      <c r="AI20" s="826"/>
      <c r="AJ20" s="1939"/>
      <c r="AK20" s="1933"/>
      <c r="AL20" s="1933"/>
      <c r="AM20" s="928"/>
      <c r="AN20" s="1934"/>
      <c r="AO20" s="1933"/>
      <c r="AP20" s="1938"/>
    </row>
    <row r="21" spans="1:42" ht="18.75" customHeight="1" x14ac:dyDescent="0.3">
      <c r="A21" s="1936"/>
      <c r="B21" s="780" t="s">
        <v>481</v>
      </c>
      <c r="C21" s="780"/>
      <c r="D21" s="780"/>
      <c r="E21" s="826"/>
      <c r="F21" s="826"/>
      <c r="G21" s="826"/>
      <c r="H21" s="826"/>
      <c r="I21" s="826"/>
      <c r="J21" s="826"/>
      <c r="K21" s="826"/>
      <c r="L21" s="826"/>
      <c r="M21" s="826"/>
      <c r="N21" s="826"/>
      <c r="O21" s="826"/>
      <c r="P21" s="826"/>
      <c r="Q21" s="826"/>
      <c r="R21" s="826"/>
      <c r="S21" s="826"/>
      <c r="T21" s="1934"/>
      <c r="U21" s="1937"/>
      <c r="V21" s="826"/>
      <c r="W21" s="826"/>
      <c r="X21" s="826"/>
      <c r="Y21" s="826"/>
      <c r="Z21" s="826"/>
      <c r="AA21" s="826"/>
      <c r="AB21" s="826"/>
      <c r="AC21" s="826"/>
      <c r="AD21" s="826"/>
      <c r="AE21" s="826"/>
      <c r="AF21" s="826"/>
      <c r="AG21" s="826"/>
      <c r="AH21" s="826"/>
      <c r="AI21" s="826"/>
      <c r="AJ21" s="1939"/>
      <c r="AK21" s="1933"/>
      <c r="AL21" s="1933"/>
      <c r="AM21" s="928"/>
      <c r="AN21" s="1934"/>
      <c r="AO21" s="1933"/>
      <c r="AP21" s="1938"/>
    </row>
    <row r="22" spans="1:42" ht="18.75" customHeight="1" x14ac:dyDescent="0.3">
      <c r="A22" s="1936"/>
      <c r="B22" s="780" t="s">
        <v>482</v>
      </c>
      <c r="C22" s="780"/>
      <c r="D22" s="780"/>
      <c r="E22" s="826"/>
      <c r="F22" s="826"/>
      <c r="G22" s="826"/>
      <c r="H22" s="826"/>
      <c r="I22" s="826"/>
      <c r="J22" s="826"/>
      <c r="K22" s="826"/>
      <c r="L22" s="826"/>
      <c r="M22" s="826"/>
      <c r="N22" s="826"/>
      <c r="O22" s="826"/>
      <c r="P22" s="826"/>
      <c r="Q22" s="826"/>
      <c r="R22" s="826"/>
      <c r="S22" s="826"/>
      <c r="T22" s="1934"/>
      <c r="U22" s="1937"/>
      <c r="V22" s="826"/>
      <c r="W22" s="826"/>
      <c r="X22" s="826"/>
      <c r="Y22" s="826"/>
      <c r="Z22" s="826"/>
      <c r="AA22" s="826"/>
      <c r="AB22" s="826"/>
      <c r="AC22" s="826"/>
      <c r="AD22" s="826"/>
      <c r="AE22" s="826"/>
      <c r="AF22" s="826"/>
      <c r="AG22" s="826"/>
      <c r="AH22" s="826"/>
      <c r="AI22" s="826"/>
      <c r="AJ22" s="1939"/>
      <c r="AK22" s="1933"/>
      <c r="AL22" s="1933"/>
      <c r="AM22" s="928"/>
      <c r="AN22" s="1934"/>
      <c r="AO22" s="1933"/>
      <c r="AP22" s="1938"/>
    </row>
    <row r="23" spans="1:42" ht="18.75" customHeight="1" x14ac:dyDescent="0.3">
      <c r="A23" s="1936"/>
      <c r="B23" s="780" t="s">
        <v>483</v>
      </c>
      <c r="C23" s="780"/>
      <c r="D23" s="780"/>
      <c r="E23" s="826"/>
      <c r="F23" s="826"/>
      <c r="G23" s="826"/>
      <c r="H23" s="826"/>
      <c r="I23" s="826"/>
      <c r="J23" s="826"/>
      <c r="K23" s="826"/>
      <c r="L23" s="826"/>
      <c r="M23" s="826"/>
      <c r="N23" s="826"/>
      <c r="O23" s="826"/>
      <c r="P23" s="826"/>
      <c r="Q23" s="826"/>
      <c r="R23" s="826"/>
      <c r="S23" s="826"/>
      <c r="T23" s="1934"/>
      <c r="U23" s="1937"/>
      <c r="V23" s="826"/>
      <c r="W23" s="826"/>
      <c r="X23" s="826"/>
      <c r="Y23" s="826"/>
      <c r="Z23" s="826"/>
      <c r="AA23" s="826"/>
      <c r="AB23" s="826"/>
      <c r="AC23" s="826"/>
      <c r="AD23" s="826"/>
      <c r="AE23" s="826"/>
      <c r="AF23" s="826"/>
      <c r="AG23" s="826"/>
      <c r="AH23" s="826"/>
      <c r="AI23" s="826"/>
      <c r="AJ23" s="1939"/>
      <c r="AK23" s="1933"/>
      <c r="AL23" s="1933"/>
      <c r="AM23" s="928"/>
      <c r="AN23" s="1934"/>
      <c r="AO23" s="1933"/>
      <c r="AP23" s="1938"/>
    </row>
    <row r="24" spans="1:42" ht="18.75" customHeight="1" x14ac:dyDescent="0.3">
      <c r="A24" s="1936"/>
      <c r="B24" s="780" t="s">
        <v>484</v>
      </c>
      <c r="C24" s="780"/>
      <c r="D24" s="780"/>
      <c r="E24" s="826"/>
      <c r="F24" s="826"/>
      <c r="G24" s="826"/>
      <c r="H24" s="826"/>
      <c r="I24" s="826"/>
      <c r="J24" s="826"/>
      <c r="K24" s="826"/>
      <c r="L24" s="826"/>
      <c r="M24" s="826"/>
      <c r="N24" s="826"/>
      <c r="O24" s="826"/>
      <c r="P24" s="826"/>
      <c r="Q24" s="826"/>
      <c r="R24" s="826"/>
      <c r="S24" s="826"/>
      <c r="T24" s="1934"/>
      <c r="U24" s="1937"/>
      <c r="V24" s="826"/>
      <c r="W24" s="826"/>
      <c r="X24" s="826"/>
      <c r="Y24" s="826"/>
      <c r="Z24" s="826"/>
      <c r="AA24" s="826"/>
      <c r="AB24" s="826"/>
      <c r="AC24" s="826"/>
      <c r="AD24" s="826"/>
      <c r="AE24" s="826"/>
      <c r="AF24" s="826"/>
      <c r="AG24" s="826"/>
      <c r="AH24" s="826"/>
      <c r="AI24" s="826"/>
      <c r="AJ24" s="1939"/>
      <c r="AK24" s="1933"/>
      <c r="AL24" s="1933"/>
      <c r="AM24" s="928"/>
      <c r="AN24" s="1934"/>
      <c r="AO24" s="1933"/>
      <c r="AP24" s="1938"/>
    </row>
    <row r="25" spans="1:42" ht="18.75" customHeight="1" x14ac:dyDescent="0.3">
      <c r="A25" s="1936"/>
      <c r="B25" s="780" t="s">
        <v>485</v>
      </c>
      <c r="C25" s="780"/>
      <c r="D25" s="780"/>
      <c r="E25" s="826"/>
      <c r="F25" s="826"/>
      <c r="G25" s="826"/>
      <c r="H25" s="826"/>
      <c r="I25" s="826"/>
      <c r="J25" s="826"/>
      <c r="K25" s="826"/>
      <c r="L25" s="826"/>
      <c r="M25" s="826"/>
      <c r="N25" s="826"/>
      <c r="O25" s="826"/>
      <c r="P25" s="826"/>
      <c r="Q25" s="826"/>
      <c r="R25" s="826"/>
      <c r="S25" s="826"/>
      <c r="T25" s="1934"/>
      <c r="U25" s="1937"/>
      <c r="V25" s="826"/>
      <c r="W25" s="826"/>
      <c r="X25" s="826"/>
      <c r="Y25" s="826"/>
      <c r="Z25" s="826"/>
      <c r="AA25" s="826"/>
      <c r="AB25" s="826"/>
      <c r="AC25" s="826"/>
      <c r="AD25" s="826"/>
      <c r="AE25" s="826"/>
      <c r="AF25" s="826"/>
      <c r="AG25" s="826"/>
      <c r="AH25" s="826"/>
      <c r="AI25" s="826"/>
      <c r="AJ25" s="1939"/>
      <c r="AK25" s="1933"/>
      <c r="AL25" s="1933"/>
      <c r="AM25" s="928"/>
      <c r="AN25" s="1934"/>
      <c r="AO25" s="1933"/>
      <c r="AP25" s="1938"/>
    </row>
    <row r="26" spans="1:42" ht="18.75" customHeight="1" x14ac:dyDescent="0.3">
      <c r="A26" s="1936"/>
      <c r="B26" s="780" t="s">
        <v>486</v>
      </c>
      <c r="C26" s="780"/>
      <c r="D26" s="780"/>
      <c r="E26" s="826"/>
      <c r="F26" s="826"/>
      <c r="G26" s="826"/>
      <c r="H26" s="826"/>
      <c r="I26" s="826"/>
      <c r="J26" s="826"/>
      <c r="K26" s="826"/>
      <c r="L26" s="826"/>
      <c r="M26" s="826"/>
      <c r="N26" s="826"/>
      <c r="O26" s="826"/>
      <c r="P26" s="826"/>
      <c r="Q26" s="826"/>
      <c r="R26" s="826"/>
      <c r="S26" s="826"/>
      <c r="T26" s="1934"/>
      <c r="U26" s="1937"/>
      <c r="V26" s="826"/>
      <c r="W26" s="826"/>
      <c r="X26" s="826"/>
      <c r="Y26" s="826"/>
      <c r="Z26" s="826"/>
      <c r="AA26" s="826"/>
      <c r="AB26" s="826"/>
      <c r="AC26" s="826"/>
      <c r="AD26" s="826"/>
      <c r="AE26" s="826"/>
      <c r="AF26" s="826"/>
      <c r="AG26" s="826"/>
      <c r="AH26" s="826"/>
      <c r="AI26" s="826"/>
      <c r="AJ26" s="1939"/>
      <c r="AK26" s="1933"/>
      <c r="AL26" s="1933"/>
      <c r="AM26" s="928"/>
      <c r="AN26" s="1934"/>
      <c r="AO26" s="1933"/>
      <c r="AP26" s="1938"/>
    </row>
    <row r="27" spans="1:42" ht="18.75" customHeight="1" x14ac:dyDescent="0.3">
      <c r="A27" s="779" t="s">
        <v>487</v>
      </c>
      <c r="B27" s="780"/>
      <c r="C27" s="780"/>
      <c r="D27" s="780"/>
      <c r="E27" s="1940"/>
      <c r="F27" s="1940"/>
      <c r="G27" s="1940"/>
      <c r="H27" s="1940"/>
      <c r="I27" s="1940"/>
      <c r="J27" s="1940"/>
      <c r="K27" s="1940"/>
      <c r="L27" s="1940"/>
      <c r="M27" s="1940"/>
      <c r="N27" s="1940"/>
      <c r="O27" s="1940"/>
      <c r="P27" s="1940"/>
      <c r="Q27" s="1940"/>
      <c r="R27" s="1940"/>
      <c r="S27" s="1940"/>
      <c r="T27" s="1952"/>
      <c r="U27" s="1953"/>
      <c r="V27" s="1940"/>
      <c r="W27" s="1940"/>
      <c r="X27" s="1940"/>
      <c r="Y27" s="1940"/>
      <c r="Z27" s="1940"/>
      <c r="AA27" s="1940"/>
      <c r="AB27" s="1940"/>
      <c r="AC27" s="1940"/>
      <c r="AD27" s="1940"/>
      <c r="AE27" s="1940"/>
      <c r="AF27" s="1940"/>
      <c r="AG27" s="1940"/>
      <c r="AH27" s="1940"/>
      <c r="AI27" s="1940"/>
      <c r="AJ27" s="1941"/>
      <c r="AK27" s="1942"/>
      <c r="AL27" s="1940"/>
      <c r="AM27" s="1940"/>
      <c r="AN27" s="1940"/>
      <c r="AO27" s="1940"/>
      <c r="AP27" s="1943"/>
    </row>
    <row r="28" spans="1:42" ht="18.75" customHeight="1" x14ac:dyDescent="0.3">
      <c r="A28" s="779"/>
      <c r="B28" s="780"/>
      <c r="C28" s="780"/>
      <c r="D28" s="780"/>
      <c r="E28" s="1940"/>
      <c r="F28" s="1940"/>
      <c r="G28" s="1940"/>
      <c r="H28" s="1940"/>
      <c r="I28" s="1940"/>
      <c r="J28" s="1940"/>
      <c r="K28" s="1940"/>
      <c r="L28" s="1940"/>
      <c r="M28" s="1940"/>
      <c r="N28" s="1940"/>
      <c r="O28" s="1940"/>
      <c r="P28" s="1940"/>
      <c r="Q28" s="1940"/>
      <c r="R28" s="1940"/>
      <c r="S28" s="1940"/>
      <c r="T28" s="1952"/>
      <c r="U28" s="1953"/>
      <c r="V28" s="1940"/>
      <c r="W28" s="1940"/>
      <c r="X28" s="1940"/>
      <c r="Y28" s="1940"/>
      <c r="Z28" s="1940"/>
      <c r="AA28" s="1940"/>
      <c r="AB28" s="1940"/>
      <c r="AC28" s="1940"/>
      <c r="AD28" s="1940"/>
      <c r="AE28" s="1940"/>
      <c r="AF28" s="1940"/>
      <c r="AG28" s="1940"/>
      <c r="AH28" s="1940"/>
      <c r="AI28" s="1940"/>
      <c r="AJ28" s="1941"/>
      <c r="AK28" s="1942"/>
      <c r="AL28" s="1940"/>
      <c r="AM28" s="1940"/>
      <c r="AN28" s="1940"/>
      <c r="AO28" s="1940"/>
      <c r="AP28" s="1943"/>
    </row>
    <row r="29" spans="1:42" ht="18.75" customHeight="1" x14ac:dyDescent="0.3">
      <c r="A29" s="806" t="s">
        <v>488</v>
      </c>
      <c r="B29" s="807"/>
      <c r="C29" s="807"/>
      <c r="D29" s="808"/>
      <c r="E29" s="815"/>
      <c r="F29" s="816"/>
      <c r="G29" s="816"/>
      <c r="H29" s="816"/>
      <c r="I29" s="816"/>
      <c r="J29" s="816"/>
      <c r="K29" s="816"/>
      <c r="L29" s="816"/>
      <c r="M29" s="816"/>
      <c r="N29" s="816"/>
      <c r="O29" s="816"/>
      <c r="P29" s="816"/>
      <c r="Q29" s="816"/>
      <c r="R29" s="816"/>
      <c r="S29" s="816"/>
      <c r="T29" s="1944"/>
      <c r="U29" s="1948"/>
      <c r="V29" s="816"/>
      <c r="W29" s="816"/>
      <c r="X29" s="816"/>
      <c r="Y29" s="816"/>
      <c r="Z29" s="816"/>
      <c r="AA29" s="816"/>
      <c r="AB29" s="816"/>
      <c r="AC29" s="816"/>
      <c r="AD29" s="816"/>
      <c r="AE29" s="816"/>
      <c r="AF29" s="816"/>
      <c r="AG29" s="816"/>
      <c r="AH29" s="816"/>
      <c r="AI29" s="816"/>
      <c r="AJ29" s="1944"/>
      <c r="AK29" s="1948"/>
      <c r="AL29" s="816"/>
      <c r="AM29" s="816"/>
      <c r="AN29" s="816"/>
      <c r="AO29" s="816"/>
      <c r="AP29" s="1950"/>
    </row>
    <row r="30" spans="1:42" ht="18.75" customHeight="1" thickBot="1" x14ac:dyDescent="0.35">
      <c r="A30" s="1748"/>
      <c r="B30" s="1749"/>
      <c r="C30" s="1749"/>
      <c r="D30" s="1774"/>
      <c r="E30" s="1945"/>
      <c r="F30" s="1946"/>
      <c r="G30" s="1946"/>
      <c r="H30" s="1946"/>
      <c r="I30" s="1946"/>
      <c r="J30" s="1946"/>
      <c r="K30" s="1946"/>
      <c r="L30" s="1946"/>
      <c r="M30" s="1946"/>
      <c r="N30" s="1946"/>
      <c r="O30" s="1946"/>
      <c r="P30" s="1946"/>
      <c r="Q30" s="1946"/>
      <c r="R30" s="1946"/>
      <c r="S30" s="1946"/>
      <c r="T30" s="1947"/>
      <c r="U30" s="1949"/>
      <c r="V30" s="1946"/>
      <c r="W30" s="1946"/>
      <c r="X30" s="1946"/>
      <c r="Y30" s="1946"/>
      <c r="Z30" s="1946"/>
      <c r="AA30" s="1946"/>
      <c r="AB30" s="1946"/>
      <c r="AC30" s="1946"/>
      <c r="AD30" s="1946"/>
      <c r="AE30" s="1946"/>
      <c r="AF30" s="1946"/>
      <c r="AG30" s="1946"/>
      <c r="AH30" s="1946"/>
      <c r="AI30" s="1946"/>
      <c r="AJ30" s="1947"/>
      <c r="AK30" s="1949"/>
      <c r="AL30" s="1946"/>
      <c r="AM30" s="1946"/>
      <c r="AN30" s="1946"/>
      <c r="AO30" s="1946"/>
      <c r="AP30" s="1951"/>
    </row>
    <row r="31" spans="1:42" ht="18.75" customHeight="1" x14ac:dyDescent="0.3">
      <c r="A31" s="88" t="s">
        <v>13</v>
      </c>
      <c r="B31" s="89" t="s">
        <v>832</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row>
    <row r="32" spans="1:42" ht="18.75" customHeight="1" x14ac:dyDescent="0.3">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row>
    <row r="33" spans="1:42" ht="18.75" customHeight="1" thickBot="1" x14ac:dyDescent="0.35">
      <c r="A33" s="89" t="s">
        <v>489</v>
      </c>
      <c r="B33" s="71"/>
      <c r="C33" s="71"/>
      <c r="D33" s="71"/>
      <c r="E33" s="71"/>
      <c r="F33" s="71"/>
      <c r="G33" s="71"/>
      <c r="H33" s="71"/>
      <c r="I33" s="71"/>
      <c r="J33" s="71"/>
      <c r="K33" s="71"/>
      <c r="L33" s="71"/>
      <c r="M33" s="71"/>
      <c r="N33" s="71"/>
      <c r="O33" s="71"/>
      <c r="P33" s="71"/>
      <c r="Q33" s="71"/>
      <c r="R33" s="71"/>
      <c r="S33" s="71"/>
      <c r="T33" s="71"/>
      <c r="U33" s="71"/>
      <c r="V33" s="71"/>
      <c r="W33" s="71"/>
      <c r="X33" s="299"/>
      <c r="Y33" s="71"/>
      <c r="Z33" s="71"/>
      <c r="AA33" s="71"/>
      <c r="AB33" s="71"/>
      <c r="AC33" s="71"/>
      <c r="AD33" s="71"/>
      <c r="AE33" s="71"/>
      <c r="AF33" s="71"/>
      <c r="AG33" s="71"/>
      <c r="AH33" s="71"/>
      <c r="AI33" s="71"/>
      <c r="AJ33" s="71"/>
      <c r="AK33" s="71"/>
      <c r="AL33" s="71"/>
      <c r="AM33" s="71"/>
      <c r="AN33" s="16"/>
      <c r="AO33" s="71"/>
      <c r="AP33" s="71"/>
    </row>
    <row r="34" spans="1:42" ht="18.75" customHeight="1" x14ac:dyDescent="0.3">
      <c r="A34" s="1179" t="s">
        <v>490</v>
      </c>
      <c r="B34" s="1180"/>
      <c r="C34" s="1180"/>
      <c r="D34" s="1180"/>
      <c r="E34" s="362"/>
      <c r="F34" s="363"/>
      <c r="G34" s="363"/>
      <c r="H34" s="1954"/>
      <c r="I34" s="1954"/>
      <c r="J34" s="1954"/>
      <c r="K34" s="1954"/>
      <c r="L34" s="1954"/>
      <c r="M34" s="1954"/>
      <c r="N34" s="1954"/>
      <c r="O34" s="1954"/>
      <c r="P34" s="1954"/>
      <c r="Q34" s="1955" t="s">
        <v>50</v>
      </c>
      <c r="R34" s="1955"/>
      <c r="S34" s="364"/>
      <c r="T34" s="364"/>
      <c r="U34" s="365"/>
      <c r="V34" s="1182" t="s">
        <v>491</v>
      </c>
      <c r="W34" s="1181"/>
      <c r="X34" s="296"/>
      <c r="Y34" s="267"/>
      <c r="Z34" s="1956" t="s">
        <v>492</v>
      </c>
      <c r="AA34" s="1956"/>
      <c r="AB34" s="1956"/>
      <c r="AC34" s="1956"/>
      <c r="AD34" s="1956"/>
      <c r="AE34" s="1956"/>
      <c r="AF34" s="1956"/>
      <c r="AG34" s="297"/>
      <c r="AH34" s="297"/>
      <c r="AI34" s="267"/>
      <c r="AJ34" s="1958" t="s">
        <v>493</v>
      </c>
      <c r="AK34" s="1958"/>
      <c r="AL34" s="1958"/>
      <c r="AM34" s="1958"/>
      <c r="AN34" s="268"/>
      <c r="AO34" s="366"/>
      <c r="AP34" s="367"/>
    </row>
    <row r="35" spans="1:42" ht="18.75" customHeight="1" x14ac:dyDescent="0.3">
      <c r="A35" s="812"/>
      <c r="B35" s="813"/>
      <c r="C35" s="813"/>
      <c r="D35" s="813"/>
      <c r="E35" s="302"/>
      <c r="F35" s="368"/>
      <c r="G35" s="368"/>
      <c r="H35" s="1753"/>
      <c r="I35" s="1753"/>
      <c r="J35" s="1753"/>
      <c r="K35" s="1753"/>
      <c r="L35" s="1753"/>
      <c r="M35" s="1753"/>
      <c r="N35" s="1753"/>
      <c r="O35" s="1753"/>
      <c r="P35" s="1753"/>
      <c r="Q35" s="1768"/>
      <c r="R35" s="1768"/>
      <c r="S35" s="368"/>
      <c r="T35" s="368"/>
      <c r="U35" s="369"/>
      <c r="V35" s="842"/>
      <c r="W35" s="811"/>
      <c r="X35" s="285"/>
      <c r="Y35" s="370"/>
      <c r="Z35" s="1957"/>
      <c r="AA35" s="1957"/>
      <c r="AB35" s="1957"/>
      <c r="AC35" s="1957"/>
      <c r="AD35" s="1957"/>
      <c r="AE35" s="1957"/>
      <c r="AF35" s="1957"/>
      <c r="AG35" s="287"/>
      <c r="AH35" s="287"/>
      <c r="AI35" s="370"/>
      <c r="AJ35" s="1686"/>
      <c r="AK35" s="1686"/>
      <c r="AL35" s="1686"/>
      <c r="AM35" s="1686"/>
      <c r="AN35" s="332"/>
      <c r="AO35" s="371"/>
      <c r="AP35" s="286"/>
    </row>
    <row r="36" spans="1:42" ht="18.75" customHeight="1" x14ac:dyDescent="0.3">
      <c r="A36" s="806" t="s">
        <v>494</v>
      </c>
      <c r="B36" s="807"/>
      <c r="C36" s="807"/>
      <c r="D36" s="808"/>
      <c r="E36" s="274"/>
      <c r="F36" s="275"/>
      <c r="G36" s="275"/>
      <c r="H36" s="275"/>
      <c r="I36" s="275"/>
      <c r="J36" s="372"/>
      <c r="K36" s="723" t="s">
        <v>430</v>
      </c>
      <c r="L36" s="275"/>
      <c r="M36" s="275"/>
      <c r="N36" s="275"/>
      <c r="O36" s="372"/>
      <c r="P36" s="723" t="s">
        <v>432</v>
      </c>
      <c r="Q36" s="275"/>
      <c r="R36" s="275"/>
      <c r="S36" s="275"/>
      <c r="T36" s="275"/>
      <c r="U36" s="373"/>
      <c r="V36" s="842"/>
      <c r="W36" s="811"/>
      <c r="X36" s="287"/>
      <c r="Y36" s="370"/>
      <c r="Z36" s="728" t="s">
        <v>495</v>
      </c>
      <c r="AA36" s="728"/>
      <c r="AB36" s="1686"/>
      <c r="AC36" s="1686"/>
      <c r="AD36" s="1686"/>
      <c r="AE36" s="1686"/>
      <c r="AF36" s="1686"/>
      <c r="AG36" s="1686"/>
      <c r="AH36" s="1686"/>
      <c r="AI36" s="1686"/>
      <c r="AJ36" s="1686"/>
      <c r="AK36" s="1686"/>
      <c r="AL36" s="1686"/>
      <c r="AM36" s="1686"/>
      <c r="AN36" s="1686"/>
      <c r="AO36" s="728" t="s">
        <v>188</v>
      </c>
      <c r="AP36" s="291"/>
    </row>
    <row r="37" spans="1:42" ht="18.75" customHeight="1" thickBot="1" x14ac:dyDescent="0.35">
      <c r="A37" s="1748"/>
      <c r="B37" s="1749"/>
      <c r="C37" s="1749"/>
      <c r="D37" s="1774"/>
      <c r="E37" s="292"/>
      <c r="F37" s="293"/>
      <c r="G37" s="293"/>
      <c r="H37" s="293"/>
      <c r="I37" s="293"/>
      <c r="J37" s="173"/>
      <c r="K37" s="729"/>
      <c r="L37" s="293"/>
      <c r="M37" s="293"/>
      <c r="N37" s="293"/>
      <c r="O37" s="173"/>
      <c r="P37" s="729"/>
      <c r="Q37" s="293"/>
      <c r="R37" s="293"/>
      <c r="S37" s="293"/>
      <c r="T37" s="293"/>
      <c r="U37" s="374"/>
      <c r="V37" s="1773"/>
      <c r="W37" s="1774"/>
      <c r="X37" s="293"/>
      <c r="Y37" s="173"/>
      <c r="Z37" s="729"/>
      <c r="AA37" s="729"/>
      <c r="AB37" s="1663"/>
      <c r="AC37" s="1663"/>
      <c r="AD37" s="1663"/>
      <c r="AE37" s="1663"/>
      <c r="AF37" s="1663"/>
      <c r="AG37" s="1663"/>
      <c r="AH37" s="1663"/>
      <c r="AI37" s="1663"/>
      <c r="AJ37" s="1663"/>
      <c r="AK37" s="1663"/>
      <c r="AL37" s="1663"/>
      <c r="AM37" s="1663"/>
      <c r="AN37" s="1663"/>
      <c r="AO37" s="729"/>
      <c r="AP37" s="294"/>
    </row>
    <row r="38" spans="1:42" ht="18.75" customHeight="1" x14ac:dyDescent="0.3"/>
    <row r="39" spans="1:42" ht="18.75" customHeight="1" x14ac:dyDescent="0.3"/>
    <row r="40" spans="1:42" ht="18.75" customHeight="1" x14ac:dyDescent="0.3"/>
    <row r="41" spans="1:42" ht="18.75" customHeight="1" x14ac:dyDescent="0.3"/>
    <row r="42" spans="1:42" ht="18.75" customHeight="1" x14ac:dyDescent="0.3"/>
    <row r="43" spans="1:42" ht="18.75" customHeight="1" x14ac:dyDescent="0.3"/>
    <row r="44" spans="1:42" ht="18.75" customHeight="1" x14ac:dyDescent="0.3"/>
    <row r="45" spans="1:42" ht="18.75" customHeight="1" x14ac:dyDescent="0.3"/>
    <row r="46" spans="1:42" ht="18.75" customHeight="1" x14ac:dyDescent="0.3"/>
    <row r="47" spans="1:42" ht="18.75" customHeight="1" x14ac:dyDescent="0.3"/>
    <row r="48" spans="1:4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sheetData>
  <mergeCells count="247">
    <mergeCell ref="AB36:AN37"/>
    <mergeCell ref="AO36:AO37"/>
    <mergeCell ref="A34:D35"/>
    <mergeCell ref="H34:P35"/>
    <mergeCell ref="Q34:R35"/>
    <mergeCell ref="V34:W37"/>
    <mergeCell ref="Z34:AF35"/>
    <mergeCell ref="AJ34:AM35"/>
    <mergeCell ref="A36:D37"/>
    <mergeCell ref="K36:K37"/>
    <mergeCell ref="P36:P37"/>
    <mergeCell ref="Z36:AA37"/>
    <mergeCell ref="Y27:AB28"/>
    <mergeCell ref="AC27:AF28"/>
    <mergeCell ref="AG27:AJ28"/>
    <mergeCell ref="AK27:AM28"/>
    <mergeCell ref="AN27:AP28"/>
    <mergeCell ref="A29:D30"/>
    <mergeCell ref="E29:T30"/>
    <mergeCell ref="U29:AJ30"/>
    <mergeCell ref="AK29:AP30"/>
    <mergeCell ref="A27:D28"/>
    <mergeCell ref="E27:H28"/>
    <mergeCell ref="I27:L28"/>
    <mergeCell ref="M27:P28"/>
    <mergeCell ref="Q27:T28"/>
    <mergeCell ref="U27:X28"/>
    <mergeCell ref="U26:X26"/>
    <mergeCell ref="Y26:AB26"/>
    <mergeCell ref="AC26:AF26"/>
    <mergeCell ref="AG26:AJ26"/>
    <mergeCell ref="AK26:AM26"/>
    <mergeCell ref="AN26:AP26"/>
    <mergeCell ref="Y25:AB25"/>
    <mergeCell ref="AC25:AF25"/>
    <mergeCell ref="AG25:AJ25"/>
    <mergeCell ref="AK25:AM25"/>
    <mergeCell ref="AN25:AP25"/>
    <mergeCell ref="U25:X25"/>
    <mergeCell ref="B26:D26"/>
    <mergeCell ref="E26:H26"/>
    <mergeCell ref="I26:L26"/>
    <mergeCell ref="M26:P26"/>
    <mergeCell ref="Q26:T26"/>
    <mergeCell ref="B25:D25"/>
    <mergeCell ref="E25:H25"/>
    <mergeCell ref="I25:L25"/>
    <mergeCell ref="M25:P25"/>
    <mergeCell ref="Q25:T25"/>
    <mergeCell ref="U24:X24"/>
    <mergeCell ref="Y24:AB24"/>
    <mergeCell ref="AC24:AF24"/>
    <mergeCell ref="AG24:AJ24"/>
    <mergeCell ref="AK24:AM24"/>
    <mergeCell ref="AN24:AP24"/>
    <mergeCell ref="Y23:AB23"/>
    <mergeCell ref="AC23:AF23"/>
    <mergeCell ref="AG23:AJ23"/>
    <mergeCell ref="AK23:AM23"/>
    <mergeCell ref="AN23:AP23"/>
    <mergeCell ref="U23:X23"/>
    <mergeCell ref="B24:D24"/>
    <mergeCell ref="E24:H24"/>
    <mergeCell ref="I24:L24"/>
    <mergeCell ref="M24:P24"/>
    <mergeCell ref="Q24:T24"/>
    <mergeCell ref="B23:D23"/>
    <mergeCell ref="E23:H23"/>
    <mergeCell ref="I23:L23"/>
    <mergeCell ref="M23:P23"/>
    <mergeCell ref="Q23:T23"/>
    <mergeCell ref="U22:X22"/>
    <mergeCell ref="Y22:AB22"/>
    <mergeCell ref="AC22:AF22"/>
    <mergeCell ref="AG22:AJ22"/>
    <mergeCell ref="AK22:AM22"/>
    <mergeCell ref="AN22:AP22"/>
    <mergeCell ref="Y21:AB21"/>
    <mergeCell ref="AC21:AF21"/>
    <mergeCell ref="AG21:AJ21"/>
    <mergeCell ref="AK21:AM21"/>
    <mergeCell ref="AN21:AP21"/>
    <mergeCell ref="U21:X21"/>
    <mergeCell ref="B22:D22"/>
    <mergeCell ref="E22:H22"/>
    <mergeCell ref="I22:L22"/>
    <mergeCell ref="M22:P22"/>
    <mergeCell ref="Q22:T22"/>
    <mergeCell ref="B21:D21"/>
    <mergeCell ref="E21:H21"/>
    <mergeCell ref="I21:L21"/>
    <mergeCell ref="M21:P21"/>
    <mergeCell ref="Q21:T21"/>
    <mergeCell ref="AK17:AM17"/>
    <mergeCell ref="AN17:AP17"/>
    <mergeCell ref="B20:D20"/>
    <mergeCell ref="E20:H20"/>
    <mergeCell ref="I20:L20"/>
    <mergeCell ref="M20:P20"/>
    <mergeCell ref="Q20:T20"/>
    <mergeCell ref="B19:D19"/>
    <mergeCell ref="E19:H19"/>
    <mergeCell ref="I19:L19"/>
    <mergeCell ref="M19:P19"/>
    <mergeCell ref="Q19:T19"/>
    <mergeCell ref="U20:X20"/>
    <mergeCell ref="Y20:AB20"/>
    <mergeCell ref="AC20:AF20"/>
    <mergeCell ref="AG20:AJ20"/>
    <mergeCell ref="AK20:AM20"/>
    <mergeCell ref="AN20:AP20"/>
    <mergeCell ref="Y19:AB19"/>
    <mergeCell ref="AC19:AF19"/>
    <mergeCell ref="AG19:AJ19"/>
    <mergeCell ref="AK19:AM19"/>
    <mergeCell ref="AN19:AP19"/>
    <mergeCell ref="U19:X19"/>
    <mergeCell ref="B18:D18"/>
    <mergeCell ref="E18:H18"/>
    <mergeCell ref="I18:L18"/>
    <mergeCell ref="M18:P18"/>
    <mergeCell ref="Q18:T18"/>
    <mergeCell ref="AC16:AF16"/>
    <mergeCell ref="AG16:AJ16"/>
    <mergeCell ref="AK16:AM16"/>
    <mergeCell ref="AN16:AP16"/>
    <mergeCell ref="B17:D17"/>
    <mergeCell ref="E17:H17"/>
    <mergeCell ref="I17:L17"/>
    <mergeCell ref="M17:P17"/>
    <mergeCell ref="Q17:T17"/>
    <mergeCell ref="U17:X17"/>
    <mergeCell ref="U18:X18"/>
    <mergeCell ref="Y18:AB18"/>
    <mergeCell ref="AC18:AF18"/>
    <mergeCell ref="AG18:AJ18"/>
    <mergeCell ref="AK18:AM18"/>
    <mergeCell ref="AN18:AP18"/>
    <mergeCell ref="Y17:AB17"/>
    <mergeCell ref="AC17:AF17"/>
    <mergeCell ref="AG17:AJ17"/>
    <mergeCell ref="AC15:AF15"/>
    <mergeCell ref="AG15:AJ15"/>
    <mergeCell ref="AK15:AM15"/>
    <mergeCell ref="AN15:AP15"/>
    <mergeCell ref="B16:D16"/>
    <mergeCell ref="E16:H16"/>
    <mergeCell ref="I16:L16"/>
    <mergeCell ref="M16:P16"/>
    <mergeCell ref="Q16:T16"/>
    <mergeCell ref="U16:X16"/>
    <mergeCell ref="Y16:AB16"/>
    <mergeCell ref="AN13:AP13"/>
    <mergeCell ref="B14:D14"/>
    <mergeCell ref="E14:H14"/>
    <mergeCell ref="I14:L14"/>
    <mergeCell ref="M14:P14"/>
    <mergeCell ref="Q14:T14"/>
    <mergeCell ref="U14:X14"/>
    <mergeCell ref="Y14:AB14"/>
    <mergeCell ref="AC14:AF14"/>
    <mergeCell ref="AG14:AJ14"/>
    <mergeCell ref="Q13:T13"/>
    <mergeCell ref="U13:X13"/>
    <mergeCell ref="Y13:AB13"/>
    <mergeCell ref="AC13:AF13"/>
    <mergeCell ref="AG13:AJ13"/>
    <mergeCell ref="AK13:AM13"/>
    <mergeCell ref="AK14:AM14"/>
    <mergeCell ref="AN14:AP14"/>
    <mergeCell ref="A11:D11"/>
    <mergeCell ref="A12:D12"/>
    <mergeCell ref="A13:A26"/>
    <mergeCell ref="B13:D13"/>
    <mergeCell ref="E13:H13"/>
    <mergeCell ref="I13:L13"/>
    <mergeCell ref="M13:P13"/>
    <mergeCell ref="AB9:AB10"/>
    <mergeCell ref="AC9:AE10"/>
    <mergeCell ref="P9:P10"/>
    <mergeCell ref="Q9:S10"/>
    <mergeCell ref="T9:T10"/>
    <mergeCell ref="U9:W10"/>
    <mergeCell ref="X9:X10"/>
    <mergeCell ref="Y9:AA10"/>
    <mergeCell ref="A9:D10"/>
    <mergeCell ref="E9:G10"/>
    <mergeCell ref="B15:D15"/>
    <mergeCell ref="E15:H15"/>
    <mergeCell ref="I15:L15"/>
    <mergeCell ref="M15:P15"/>
    <mergeCell ref="Q15:T15"/>
    <mergeCell ref="U15:X15"/>
    <mergeCell ref="Y15:AB15"/>
    <mergeCell ref="H9:H10"/>
    <mergeCell ref="I9:K10"/>
    <mergeCell ref="L9:L10"/>
    <mergeCell ref="M9:O10"/>
    <mergeCell ref="AF7:AF8"/>
    <mergeCell ref="AG7:AI8"/>
    <mergeCell ref="AJ7:AJ8"/>
    <mergeCell ref="AK7:AP7"/>
    <mergeCell ref="AK8:AL8"/>
    <mergeCell ref="AN8:AO8"/>
    <mergeCell ref="T7:T8"/>
    <mergeCell ref="U7:W8"/>
    <mergeCell ref="X7:X8"/>
    <mergeCell ref="Y7:AA8"/>
    <mergeCell ref="AB7:AB8"/>
    <mergeCell ref="AC7:AE8"/>
    <mergeCell ref="AM9:AM10"/>
    <mergeCell ref="AN9:AO10"/>
    <mergeCell ref="AP9:AP10"/>
    <mergeCell ref="AF9:AF10"/>
    <mergeCell ref="AG9:AI10"/>
    <mergeCell ref="AJ9:AJ10"/>
    <mergeCell ref="AK9:AL10"/>
    <mergeCell ref="AK5:AM6"/>
    <mergeCell ref="AN5:AP6"/>
    <mergeCell ref="A7:D8"/>
    <mergeCell ref="E7:G8"/>
    <mergeCell ref="H7:H8"/>
    <mergeCell ref="I7:K8"/>
    <mergeCell ref="L7:L8"/>
    <mergeCell ref="M7:O8"/>
    <mergeCell ref="P7:P8"/>
    <mergeCell ref="Q7:S8"/>
    <mergeCell ref="A5:D6"/>
    <mergeCell ref="E5:G5"/>
    <mergeCell ref="I5:K5"/>
    <mergeCell ref="M5:O5"/>
    <mergeCell ref="Q5:S5"/>
    <mergeCell ref="U5:W5"/>
    <mergeCell ref="Y5:AA5"/>
    <mergeCell ref="AC5:AE5"/>
    <mergeCell ref="AG5:AI5"/>
    <mergeCell ref="A3:D3"/>
    <mergeCell ref="E3:T3"/>
    <mergeCell ref="U3:AJ3"/>
    <mergeCell ref="AK3:AP3"/>
    <mergeCell ref="A4:D4"/>
    <mergeCell ref="J4:K4"/>
    <mergeCell ref="O4:P4"/>
    <mergeCell ref="Z4:AA4"/>
    <mergeCell ref="AE4:AF4"/>
    <mergeCell ref="AL4:AM4"/>
    <mergeCell ref="AO4:AP4"/>
  </mergeCells>
  <phoneticPr fontId="4"/>
  <dataValidations count="1">
    <dataValidation type="list" allowBlank="1" showInputMessage="1" sqref="AN13:AN26 KJ13:KJ26 UF13:UF26 AEB13:AEB26 ANX13:ANX26 AXT13:AXT26 BHP13:BHP26 BRL13:BRL26 CBH13:CBH26 CLD13:CLD26 CUZ13:CUZ26 DEV13:DEV26 DOR13:DOR26 DYN13:DYN26 EIJ13:EIJ26 ESF13:ESF26 FCB13:FCB26 FLX13:FLX26 FVT13:FVT26 GFP13:GFP26 GPL13:GPL26 GZH13:GZH26 HJD13:HJD26 HSZ13:HSZ26 ICV13:ICV26 IMR13:IMR26 IWN13:IWN26 JGJ13:JGJ26 JQF13:JQF26 KAB13:KAB26 KJX13:KJX26 KTT13:KTT26 LDP13:LDP26 LNL13:LNL26 LXH13:LXH26 MHD13:MHD26 MQZ13:MQZ26 NAV13:NAV26 NKR13:NKR26 NUN13:NUN26 OEJ13:OEJ26 OOF13:OOF26 OYB13:OYB26 PHX13:PHX26 PRT13:PRT26 QBP13:QBP26 QLL13:QLL26 QVH13:QVH26 RFD13:RFD26 ROZ13:ROZ26 RYV13:RYV26 SIR13:SIR26 SSN13:SSN26 TCJ13:TCJ26 TMF13:TMF26 TWB13:TWB26 UFX13:UFX26 UPT13:UPT26 UZP13:UZP26 VJL13:VJL26 VTH13:VTH26 WDD13:WDD26 WMZ13:WMZ26 WWV13:WWV26 AN65549:AN65562 KJ65549:KJ65562 UF65549:UF65562 AEB65549:AEB65562 ANX65549:ANX65562 AXT65549:AXT65562 BHP65549:BHP65562 BRL65549:BRL65562 CBH65549:CBH65562 CLD65549:CLD65562 CUZ65549:CUZ65562 DEV65549:DEV65562 DOR65549:DOR65562 DYN65549:DYN65562 EIJ65549:EIJ65562 ESF65549:ESF65562 FCB65549:FCB65562 FLX65549:FLX65562 FVT65549:FVT65562 GFP65549:GFP65562 GPL65549:GPL65562 GZH65549:GZH65562 HJD65549:HJD65562 HSZ65549:HSZ65562 ICV65549:ICV65562 IMR65549:IMR65562 IWN65549:IWN65562 JGJ65549:JGJ65562 JQF65549:JQF65562 KAB65549:KAB65562 KJX65549:KJX65562 KTT65549:KTT65562 LDP65549:LDP65562 LNL65549:LNL65562 LXH65549:LXH65562 MHD65549:MHD65562 MQZ65549:MQZ65562 NAV65549:NAV65562 NKR65549:NKR65562 NUN65549:NUN65562 OEJ65549:OEJ65562 OOF65549:OOF65562 OYB65549:OYB65562 PHX65549:PHX65562 PRT65549:PRT65562 QBP65549:QBP65562 QLL65549:QLL65562 QVH65549:QVH65562 RFD65549:RFD65562 ROZ65549:ROZ65562 RYV65549:RYV65562 SIR65549:SIR65562 SSN65549:SSN65562 TCJ65549:TCJ65562 TMF65549:TMF65562 TWB65549:TWB65562 UFX65549:UFX65562 UPT65549:UPT65562 UZP65549:UZP65562 VJL65549:VJL65562 VTH65549:VTH65562 WDD65549:WDD65562 WMZ65549:WMZ65562 WWV65549:WWV65562 AN131085:AN131098 KJ131085:KJ131098 UF131085:UF131098 AEB131085:AEB131098 ANX131085:ANX131098 AXT131085:AXT131098 BHP131085:BHP131098 BRL131085:BRL131098 CBH131085:CBH131098 CLD131085:CLD131098 CUZ131085:CUZ131098 DEV131085:DEV131098 DOR131085:DOR131098 DYN131085:DYN131098 EIJ131085:EIJ131098 ESF131085:ESF131098 FCB131085:FCB131098 FLX131085:FLX131098 FVT131085:FVT131098 GFP131085:GFP131098 GPL131085:GPL131098 GZH131085:GZH131098 HJD131085:HJD131098 HSZ131085:HSZ131098 ICV131085:ICV131098 IMR131085:IMR131098 IWN131085:IWN131098 JGJ131085:JGJ131098 JQF131085:JQF131098 KAB131085:KAB131098 KJX131085:KJX131098 KTT131085:KTT131098 LDP131085:LDP131098 LNL131085:LNL131098 LXH131085:LXH131098 MHD131085:MHD131098 MQZ131085:MQZ131098 NAV131085:NAV131098 NKR131085:NKR131098 NUN131085:NUN131098 OEJ131085:OEJ131098 OOF131085:OOF131098 OYB131085:OYB131098 PHX131085:PHX131098 PRT131085:PRT131098 QBP131085:QBP131098 QLL131085:QLL131098 QVH131085:QVH131098 RFD131085:RFD131098 ROZ131085:ROZ131098 RYV131085:RYV131098 SIR131085:SIR131098 SSN131085:SSN131098 TCJ131085:TCJ131098 TMF131085:TMF131098 TWB131085:TWB131098 UFX131085:UFX131098 UPT131085:UPT131098 UZP131085:UZP131098 VJL131085:VJL131098 VTH131085:VTH131098 WDD131085:WDD131098 WMZ131085:WMZ131098 WWV131085:WWV131098 AN196621:AN196634 KJ196621:KJ196634 UF196621:UF196634 AEB196621:AEB196634 ANX196621:ANX196634 AXT196621:AXT196634 BHP196621:BHP196634 BRL196621:BRL196634 CBH196621:CBH196634 CLD196621:CLD196634 CUZ196621:CUZ196634 DEV196621:DEV196634 DOR196621:DOR196634 DYN196621:DYN196634 EIJ196621:EIJ196634 ESF196621:ESF196634 FCB196621:FCB196634 FLX196621:FLX196634 FVT196621:FVT196634 GFP196621:GFP196634 GPL196621:GPL196634 GZH196621:GZH196634 HJD196621:HJD196634 HSZ196621:HSZ196634 ICV196621:ICV196634 IMR196621:IMR196634 IWN196621:IWN196634 JGJ196621:JGJ196634 JQF196621:JQF196634 KAB196621:KAB196634 KJX196621:KJX196634 KTT196621:KTT196634 LDP196621:LDP196634 LNL196621:LNL196634 LXH196621:LXH196634 MHD196621:MHD196634 MQZ196621:MQZ196634 NAV196621:NAV196634 NKR196621:NKR196634 NUN196621:NUN196634 OEJ196621:OEJ196634 OOF196621:OOF196634 OYB196621:OYB196634 PHX196621:PHX196634 PRT196621:PRT196634 QBP196621:QBP196634 QLL196621:QLL196634 QVH196621:QVH196634 RFD196621:RFD196634 ROZ196621:ROZ196634 RYV196621:RYV196634 SIR196621:SIR196634 SSN196621:SSN196634 TCJ196621:TCJ196634 TMF196621:TMF196634 TWB196621:TWB196634 UFX196621:UFX196634 UPT196621:UPT196634 UZP196621:UZP196634 VJL196621:VJL196634 VTH196621:VTH196634 WDD196621:WDD196634 WMZ196621:WMZ196634 WWV196621:WWV196634 AN262157:AN262170 KJ262157:KJ262170 UF262157:UF262170 AEB262157:AEB262170 ANX262157:ANX262170 AXT262157:AXT262170 BHP262157:BHP262170 BRL262157:BRL262170 CBH262157:CBH262170 CLD262157:CLD262170 CUZ262157:CUZ262170 DEV262157:DEV262170 DOR262157:DOR262170 DYN262157:DYN262170 EIJ262157:EIJ262170 ESF262157:ESF262170 FCB262157:FCB262170 FLX262157:FLX262170 FVT262157:FVT262170 GFP262157:GFP262170 GPL262157:GPL262170 GZH262157:GZH262170 HJD262157:HJD262170 HSZ262157:HSZ262170 ICV262157:ICV262170 IMR262157:IMR262170 IWN262157:IWN262170 JGJ262157:JGJ262170 JQF262157:JQF262170 KAB262157:KAB262170 KJX262157:KJX262170 KTT262157:KTT262170 LDP262157:LDP262170 LNL262157:LNL262170 LXH262157:LXH262170 MHD262157:MHD262170 MQZ262157:MQZ262170 NAV262157:NAV262170 NKR262157:NKR262170 NUN262157:NUN262170 OEJ262157:OEJ262170 OOF262157:OOF262170 OYB262157:OYB262170 PHX262157:PHX262170 PRT262157:PRT262170 QBP262157:QBP262170 QLL262157:QLL262170 QVH262157:QVH262170 RFD262157:RFD262170 ROZ262157:ROZ262170 RYV262157:RYV262170 SIR262157:SIR262170 SSN262157:SSN262170 TCJ262157:TCJ262170 TMF262157:TMF262170 TWB262157:TWB262170 UFX262157:UFX262170 UPT262157:UPT262170 UZP262157:UZP262170 VJL262157:VJL262170 VTH262157:VTH262170 WDD262157:WDD262170 WMZ262157:WMZ262170 WWV262157:WWV262170 AN327693:AN327706 KJ327693:KJ327706 UF327693:UF327706 AEB327693:AEB327706 ANX327693:ANX327706 AXT327693:AXT327706 BHP327693:BHP327706 BRL327693:BRL327706 CBH327693:CBH327706 CLD327693:CLD327706 CUZ327693:CUZ327706 DEV327693:DEV327706 DOR327693:DOR327706 DYN327693:DYN327706 EIJ327693:EIJ327706 ESF327693:ESF327706 FCB327693:FCB327706 FLX327693:FLX327706 FVT327693:FVT327706 GFP327693:GFP327706 GPL327693:GPL327706 GZH327693:GZH327706 HJD327693:HJD327706 HSZ327693:HSZ327706 ICV327693:ICV327706 IMR327693:IMR327706 IWN327693:IWN327706 JGJ327693:JGJ327706 JQF327693:JQF327706 KAB327693:KAB327706 KJX327693:KJX327706 KTT327693:KTT327706 LDP327693:LDP327706 LNL327693:LNL327706 LXH327693:LXH327706 MHD327693:MHD327706 MQZ327693:MQZ327706 NAV327693:NAV327706 NKR327693:NKR327706 NUN327693:NUN327706 OEJ327693:OEJ327706 OOF327693:OOF327706 OYB327693:OYB327706 PHX327693:PHX327706 PRT327693:PRT327706 QBP327693:QBP327706 QLL327693:QLL327706 QVH327693:QVH327706 RFD327693:RFD327706 ROZ327693:ROZ327706 RYV327693:RYV327706 SIR327693:SIR327706 SSN327693:SSN327706 TCJ327693:TCJ327706 TMF327693:TMF327706 TWB327693:TWB327706 UFX327693:UFX327706 UPT327693:UPT327706 UZP327693:UZP327706 VJL327693:VJL327706 VTH327693:VTH327706 WDD327693:WDD327706 WMZ327693:WMZ327706 WWV327693:WWV327706 AN393229:AN393242 KJ393229:KJ393242 UF393229:UF393242 AEB393229:AEB393242 ANX393229:ANX393242 AXT393229:AXT393242 BHP393229:BHP393242 BRL393229:BRL393242 CBH393229:CBH393242 CLD393229:CLD393242 CUZ393229:CUZ393242 DEV393229:DEV393242 DOR393229:DOR393242 DYN393229:DYN393242 EIJ393229:EIJ393242 ESF393229:ESF393242 FCB393229:FCB393242 FLX393229:FLX393242 FVT393229:FVT393242 GFP393229:GFP393242 GPL393229:GPL393242 GZH393229:GZH393242 HJD393229:HJD393242 HSZ393229:HSZ393242 ICV393229:ICV393242 IMR393229:IMR393242 IWN393229:IWN393242 JGJ393229:JGJ393242 JQF393229:JQF393242 KAB393229:KAB393242 KJX393229:KJX393242 KTT393229:KTT393242 LDP393229:LDP393242 LNL393229:LNL393242 LXH393229:LXH393242 MHD393229:MHD393242 MQZ393229:MQZ393242 NAV393229:NAV393242 NKR393229:NKR393242 NUN393229:NUN393242 OEJ393229:OEJ393242 OOF393229:OOF393242 OYB393229:OYB393242 PHX393229:PHX393242 PRT393229:PRT393242 QBP393229:QBP393242 QLL393229:QLL393242 QVH393229:QVH393242 RFD393229:RFD393242 ROZ393229:ROZ393242 RYV393229:RYV393242 SIR393229:SIR393242 SSN393229:SSN393242 TCJ393229:TCJ393242 TMF393229:TMF393242 TWB393229:TWB393242 UFX393229:UFX393242 UPT393229:UPT393242 UZP393229:UZP393242 VJL393229:VJL393242 VTH393229:VTH393242 WDD393229:WDD393242 WMZ393229:WMZ393242 WWV393229:WWV393242 AN458765:AN458778 KJ458765:KJ458778 UF458765:UF458778 AEB458765:AEB458778 ANX458765:ANX458778 AXT458765:AXT458778 BHP458765:BHP458778 BRL458765:BRL458778 CBH458765:CBH458778 CLD458765:CLD458778 CUZ458765:CUZ458778 DEV458765:DEV458778 DOR458765:DOR458778 DYN458765:DYN458778 EIJ458765:EIJ458778 ESF458765:ESF458778 FCB458765:FCB458778 FLX458765:FLX458778 FVT458765:FVT458778 GFP458765:GFP458778 GPL458765:GPL458778 GZH458765:GZH458778 HJD458765:HJD458778 HSZ458765:HSZ458778 ICV458765:ICV458778 IMR458765:IMR458778 IWN458765:IWN458778 JGJ458765:JGJ458778 JQF458765:JQF458778 KAB458765:KAB458778 KJX458765:KJX458778 KTT458765:KTT458778 LDP458765:LDP458778 LNL458765:LNL458778 LXH458765:LXH458778 MHD458765:MHD458778 MQZ458765:MQZ458778 NAV458765:NAV458778 NKR458765:NKR458778 NUN458765:NUN458778 OEJ458765:OEJ458778 OOF458765:OOF458778 OYB458765:OYB458778 PHX458765:PHX458778 PRT458765:PRT458778 QBP458765:QBP458778 QLL458765:QLL458778 QVH458765:QVH458778 RFD458765:RFD458778 ROZ458765:ROZ458778 RYV458765:RYV458778 SIR458765:SIR458778 SSN458765:SSN458778 TCJ458765:TCJ458778 TMF458765:TMF458778 TWB458765:TWB458778 UFX458765:UFX458778 UPT458765:UPT458778 UZP458765:UZP458778 VJL458765:VJL458778 VTH458765:VTH458778 WDD458765:WDD458778 WMZ458765:WMZ458778 WWV458765:WWV458778 AN524301:AN524314 KJ524301:KJ524314 UF524301:UF524314 AEB524301:AEB524314 ANX524301:ANX524314 AXT524301:AXT524314 BHP524301:BHP524314 BRL524301:BRL524314 CBH524301:CBH524314 CLD524301:CLD524314 CUZ524301:CUZ524314 DEV524301:DEV524314 DOR524301:DOR524314 DYN524301:DYN524314 EIJ524301:EIJ524314 ESF524301:ESF524314 FCB524301:FCB524314 FLX524301:FLX524314 FVT524301:FVT524314 GFP524301:GFP524314 GPL524301:GPL524314 GZH524301:GZH524314 HJD524301:HJD524314 HSZ524301:HSZ524314 ICV524301:ICV524314 IMR524301:IMR524314 IWN524301:IWN524314 JGJ524301:JGJ524314 JQF524301:JQF524314 KAB524301:KAB524314 KJX524301:KJX524314 KTT524301:KTT524314 LDP524301:LDP524314 LNL524301:LNL524314 LXH524301:LXH524314 MHD524301:MHD524314 MQZ524301:MQZ524314 NAV524301:NAV524314 NKR524301:NKR524314 NUN524301:NUN524314 OEJ524301:OEJ524314 OOF524301:OOF524314 OYB524301:OYB524314 PHX524301:PHX524314 PRT524301:PRT524314 QBP524301:QBP524314 QLL524301:QLL524314 QVH524301:QVH524314 RFD524301:RFD524314 ROZ524301:ROZ524314 RYV524301:RYV524314 SIR524301:SIR524314 SSN524301:SSN524314 TCJ524301:TCJ524314 TMF524301:TMF524314 TWB524301:TWB524314 UFX524301:UFX524314 UPT524301:UPT524314 UZP524301:UZP524314 VJL524301:VJL524314 VTH524301:VTH524314 WDD524301:WDD524314 WMZ524301:WMZ524314 WWV524301:WWV524314 AN589837:AN589850 KJ589837:KJ589850 UF589837:UF589850 AEB589837:AEB589850 ANX589837:ANX589850 AXT589837:AXT589850 BHP589837:BHP589850 BRL589837:BRL589850 CBH589837:CBH589850 CLD589837:CLD589850 CUZ589837:CUZ589850 DEV589837:DEV589850 DOR589837:DOR589850 DYN589837:DYN589850 EIJ589837:EIJ589850 ESF589837:ESF589850 FCB589837:FCB589850 FLX589837:FLX589850 FVT589837:FVT589850 GFP589837:GFP589850 GPL589837:GPL589850 GZH589837:GZH589850 HJD589837:HJD589850 HSZ589837:HSZ589850 ICV589837:ICV589850 IMR589837:IMR589850 IWN589837:IWN589850 JGJ589837:JGJ589850 JQF589837:JQF589850 KAB589837:KAB589850 KJX589837:KJX589850 KTT589837:KTT589850 LDP589837:LDP589850 LNL589837:LNL589850 LXH589837:LXH589850 MHD589837:MHD589850 MQZ589837:MQZ589850 NAV589837:NAV589850 NKR589837:NKR589850 NUN589837:NUN589850 OEJ589837:OEJ589850 OOF589837:OOF589850 OYB589837:OYB589850 PHX589837:PHX589850 PRT589837:PRT589850 QBP589837:QBP589850 QLL589837:QLL589850 QVH589837:QVH589850 RFD589837:RFD589850 ROZ589837:ROZ589850 RYV589837:RYV589850 SIR589837:SIR589850 SSN589837:SSN589850 TCJ589837:TCJ589850 TMF589837:TMF589850 TWB589837:TWB589850 UFX589837:UFX589850 UPT589837:UPT589850 UZP589837:UZP589850 VJL589837:VJL589850 VTH589837:VTH589850 WDD589837:WDD589850 WMZ589837:WMZ589850 WWV589837:WWV589850 AN655373:AN655386 KJ655373:KJ655386 UF655373:UF655386 AEB655373:AEB655386 ANX655373:ANX655386 AXT655373:AXT655386 BHP655373:BHP655386 BRL655373:BRL655386 CBH655373:CBH655386 CLD655373:CLD655386 CUZ655373:CUZ655386 DEV655373:DEV655386 DOR655373:DOR655386 DYN655373:DYN655386 EIJ655373:EIJ655386 ESF655373:ESF655386 FCB655373:FCB655386 FLX655373:FLX655386 FVT655373:FVT655386 GFP655373:GFP655386 GPL655373:GPL655386 GZH655373:GZH655386 HJD655373:HJD655386 HSZ655373:HSZ655386 ICV655373:ICV655386 IMR655373:IMR655386 IWN655373:IWN655386 JGJ655373:JGJ655386 JQF655373:JQF655386 KAB655373:KAB655386 KJX655373:KJX655386 KTT655373:KTT655386 LDP655373:LDP655386 LNL655373:LNL655386 LXH655373:LXH655386 MHD655373:MHD655386 MQZ655373:MQZ655386 NAV655373:NAV655386 NKR655373:NKR655386 NUN655373:NUN655386 OEJ655373:OEJ655386 OOF655373:OOF655386 OYB655373:OYB655386 PHX655373:PHX655386 PRT655373:PRT655386 QBP655373:QBP655386 QLL655373:QLL655386 QVH655373:QVH655386 RFD655373:RFD655386 ROZ655373:ROZ655386 RYV655373:RYV655386 SIR655373:SIR655386 SSN655373:SSN655386 TCJ655373:TCJ655386 TMF655373:TMF655386 TWB655373:TWB655386 UFX655373:UFX655386 UPT655373:UPT655386 UZP655373:UZP655386 VJL655373:VJL655386 VTH655373:VTH655386 WDD655373:WDD655386 WMZ655373:WMZ655386 WWV655373:WWV655386 AN720909:AN720922 KJ720909:KJ720922 UF720909:UF720922 AEB720909:AEB720922 ANX720909:ANX720922 AXT720909:AXT720922 BHP720909:BHP720922 BRL720909:BRL720922 CBH720909:CBH720922 CLD720909:CLD720922 CUZ720909:CUZ720922 DEV720909:DEV720922 DOR720909:DOR720922 DYN720909:DYN720922 EIJ720909:EIJ720922 ESF720909:ESF720922 FCB720909:FCB720922 FLX720909:FLX720922 FVT720909:FVT720922 GFP720909:GFP720922 GPL720909:GPL720922 GZH720909:GZH720922 HJD720909:HJD720922 HSZ720909:HSZ720922 ICV720909:ICV720922 IMR720909:IMR720922 IWN720909:IWN720922 JGJ720909:JGJ720922 JQF720909:JQF720922 KAB720909:KAB720922 KJX720909:KJX720922 KTT720909:KTT720922 LDP720909:LDP720922 LNL720909:LNL720922 LXH720909:LXH720922 MHD720909:MHD720922 MQZ720909:MQZ720922 NAV720909:NAV720922 NKR720909:NKR720922 NUN720909:NUN720922 OEJ720909:OEJ720922 OOF720909:OOF720922 OYB720909:OYB720922 PHX720909:PHX720922 PRT720909:PRT720922 QBP720909:QBP720922 QLL720909:QLL720922 QVH720909:QVH720922 RFD720909:RFD720922 ROZ720909:ROZ720922 RYV720909:RYV720922 SIR720909:SIR720922 SSN720909:SSN720922 TCJ720909:TCJ720922 TMF720909:TMF720922 TWB720909:TWB720922 UFX720909:UFX720922 UPT720909:UPT720922 UZP720909:UZP720922 VJL720909:VJL720922 VTH720909:VTH720922 WDD720909:WDD720922 WMZ720909:WMZ720922 WWV720909:WWV720922 AN786445:AN786458 KJ786445:KJ786458 UF786445:UF786458 AEB786445:AEB786458 ANX786445:ANX786458 AXT786445:AXT786458 BHP786445:BHP786458 BRL786445:BRL786458 CBH786445:CBH786458 CLD786445:CLD786458 CUZ786445:CUZ786458 DEV786445:DEV786458 DOR786445:DOR786458 DYN786445:DYN786458 EIJ786445:EIJ786458 ESF786445:ESF786458 FCB786445:FCB786458 FLX786445:FLX786458 FVT786445:FVT786458 GFP786445:GFP786458 GPL786445:GPL786458 GZH786445:GZH786458 HJD786445:HJD786458 HSZ786445:HSZ786458 ICV786445:ICV786458 IMR786445:IMR786458 IWN786445:IWN786458 JGJ786445:JGJ786458 JQF786445:JQF786458 KAB786445:KAB786458 KJX786445:KJX786458 KTT786445:KTT786458 LDP786445:LDP786458 LNL786445:LNL786458 LXH786445:LXH786458 MHD786445:MHD786458 MQZ786445:MQZ786458 NAV786445:NAV786458 NKR786445:NKR786458 NUN786445:NUN786458 OEJ786445:OEJ786458 OOF786445:OOF786458 OYB786445:OYB786458 PHX786445:PHX786458 PRT786445:PRT786458 QBP786445:QBP786458 QLL786445:QLL786458 QVH786445:QVH786458 RFD786445:RFD786458 ROZ786445:ROZ786458 RYV786445:RYV786458 SIR786445:SIR786458 SSN786445:SSN786458 TCJ786445:TCJ786458 TMF786445:TMF786458 TWB786445:TWB786458 UFX786445:UFX786458 UPT786445:UPT786458 UZP786445:UZP786458 VJL786445:VJL786458 VTH786445:VTH786458 WDD786445:WDD786458 WMZ786445:WMZ786458 WWV786445:WWV786458 AN851981:AN851994 KJ851981:KJ851994 UF851981:UF851994 AEB851981:AEB851994 ANX851981:ANX851994 AXT851981:AXT851994 BHP851981:BHP851994 BRL851981:BRL851994 CBH851981:CBH851994 CLD851981:CLD851994 CUZ851981:CUZ851994 DEV851981:DEV851994 DOR851981:DOR851994 DYN851981:DYN851994 EIJ851981:EIJ851994 ESF851981:ESF851994 FCB851981:FCB851994 FLX851981:FLX851994 FVT851981:FVT851994 GFP851981:GFP851994 GPL851981:GPL851994 GZH851981:GZH851994 HJD851981:HJD851994 HSZ851981:HSZ851994 ICV851981:ICV851994 IMR851981:IMR851994 IWN851981:IWN851994 JGJ851981:JGJ851994 JQF851981:JQF851994 KAB851981:KAB851994 KJX851981:KJX851994 KTT851981:KTT851994 LDP851981:LDP851994 LNL851981:LNL851994 LXH851981:LXH851994 MHD851981:MHD851994 MQZ851981:MQZ851994 NAV851981:NAV851994 NKR851981:NKR851994 NUN851981:NUN851994 OEJ851981:OEJ851994 OOF851981:OOF851994 OYB851981:OYB851994 PHX851981:PHX851994 PRT851981:PRT851994 QBP851981:QBP851994 QLL851981:QLL851994 QVH851981:QVH851994 RFD851981:RFD851994 ROZ851981:ROZ851994 RYV851981:RYV851994 SIR851981:SIR851994 SSN851981:SSN851994 TCJ851981:TCJ851994 TMF851981:TMF851994 TWB851981:TWB851994 UFX851981:UFX851994 UPT851981:UPT851994 UZP851981:UZP851994 VJL851981:VJL851994 VTH851981:VTH851994 WDD851981:WDD851994 WMZ851981:WMZ851994 WWV851981:WWV851994 AN917517:AN917530 KJ917517:KJ917530 UF917517:UF917530 AEB917517:AEB917530 ANX917517:ANX917530 AXT917517:AXT917530 BHP917517:BHP917530 BRL917517:BRL917530 CBH917517:CBH917530 CLD917517:CLD917530 CUZ917517:CUZ917530 DEV917517:DEV917530 DOR917517:DOR917530 DYN917517:DYN917530 EIJ917517:EIJ917530 ESF917517:ESF917530 FCB917517:FCB917530 FLX917517:FLX917530 FVT917517:FVT917530 GFP917517:GFP917530 GPL917517:GPL917530 GZH917517:GZH917530 HJD917517:HJD917530 HSZ917517:HSZ917530 ICV917517:ICV917530 IMR917517:IMR917530 IWN917517:IWN917530 JGJ917517:JGJ917530 JQF917517:JQF917530 KAB917517:KAB917530 KJX917517:KJX917530 KTT917517:KTT917530 LDP917517:LDP917530 LNL917517:LNL917530 LXH917517:LXH917530 MHD917517:MHD917530 MQZ917517:MQZ917530 NAV917517:NAV917530 NKR917517:NKR917530 NUN917517:NUN917530 OEJ917517:OEJ917530 OOF917517:OOF917530 OYB917517:OYB917530 PHX917517:PHX917530 PRT917517:PRT917530 QBP917517:QBP917530 QLL917517:QLL917530 QVH917517:QVH917530 RFD917517:RFD917530 ROZ917517:ROZ917530 RYV917517:RYV917530 SIR917517:SIR917530 SSN917517:SSN917530 TCJ917517:TCJ917530 TMF917517:TMF917530 TWB917517:TWB917530 UFX917517:UFX917530 UPT917517:UPT917530 UZP917517:UZP917530 VJL917517:VJL917530 VTH917517:VTH917530 WDD917517:WDD917530 WMZ917517:WMZ917530 WWV917517:WWV917530 AN983053:AN983066 KJ983053:KJ983066 UF983053:UF983066 AEB983053:AEB983066 ANX983053:ANX983066 AXT983053:AXT983066 BHP983053:BHP983066 BRL983053:BRL983066 CBH983053:CBH983066 CLD983053:CLD983066 CUZ983053:CUZ983066 DEV983053:DEV983066 DOR983053:DOR983066 DYN983053:DYN983066 EIJ983053:EIJ983066 ESF983053:ESF983066 FCB983053:FCB983066 FLX983053:FLX983066 FVT983053:FVT983066 GFP983053:GFP983066 GPL983053:GPL983066 GZH983053:GZH983066 HJD983053:HJD983066 HSZ983053:HSZ983066 ICV983053:ICV983066 IMR983053:IMR983066 IWN983053:IWN983066 JGJ983053:JGJ983066 JQF983053:JQF983066 KAB983053:KAB983066 KJX983053:KJX983066 KTT983053:KTT983066 LDP983053:LDP983066 LNL983053:LNL983066 LXH983053:LXH983066 MHD983053:MHD983066 MQZ983053:MQZ983066 NAV983053:NAV983066 NKR983053:NKR983066 NUN983053:NUN983066 OEJ983053:OEJ983066 OOF983053:OOF983066 OYB983053:OYB983066 PHX983053:PHX983066 PRT983053:PRT983066 QBP983053:QBP983066 QLL983053:QLL983066 QVH983053:QVH983066 RFD983053:RFD983066 ROZ983053:ROZ983066 RYV983053:RYV983066 SIR983053:SIR983066 SSN983053:SSN983066 TCJ983053:TCJ983066 TMF983053:TMF983066 TWB983053:TWB983066 UFX983053:UFX983066 UPT983053:UPT983066 UZP983053:UZP983066 VJL983053:VJL983066 VTH983053:VTH983066 WDD983053:WDD983066 WMZ983053:WMZ983066 WWV983053:WWV983066 E13:AK26 JA13:KG26 SW13:UC26 ACS13:ADY26 AMO13:ANU26 AWK13:AXQ26 BGG13:BHM26 BQC13:BRI26 BZY13:CBE26 CJU13:CLA26 CTQ13:CUW26 DDM13:DES26 DNI13:DOO26 DXE13:DYK26 EHA13:EIG26 EQW13:ESC26 FAS13:FBY26 FKO13:FLU26 FUK13:FVQ26 GEG13:GFM26 GOC13:GPI26 GXY13:GZE26 HHU13:HJA26 HRQ13:HSW26 IBM13:ICS26 ILI13:IMO26 IVE13:IWK26 JFA13:JGG26 JOW13:JQC26 JYS13:JZY26 KIO13:KJU26 KSK13:KTQ26 LCG13:LDM26 LMC13:LNI26 LVY13:LXE26 MFU13:MHA26 MPQ13:MQW26 MZM13:NAS26 NJI13:NKO26 NTE13:NUK26 ODA13:OEG26 OMW13:OOC26 OWS13:OXY26 PGO13:PHU26 PQK13:PRQ26 QAG13:QBM26 QKC13:QLI26 QTY13:QVE26 RDU13:RFA26 RNQ13:ROW26 RXM13:RYS26 SHI13:SIO26 SRE13:SSK26 TBA13:TCG26 TKW13:TMC26 TUS13:TVY26 UEO13:UFU26 UOK13:UPQ26 UYG13:UZM26 VIC13:VJI26 VRY13:VTE26 WBU13:WDA26 WLQ13:WMW26 WVM13:WWS26 E65549:AK65562 JA65549:KG65562 SW65549:UC65562 ACS65549:ADY65562 AMO65549:ANU65562 AWK65549:AXQ65562 BGG65549:BHM65562 BQC65549:BRI65562 BZY65549:CBE65562 CJU65549:CLA65562 CTQ65549:CUW65562 DDM65549:DES65562 DNI65549:DOO65562 DXE65549:DYK65562 EHA65549:EIG65562 EQW65549:ESC65562 FAS65549:FBY65562 FKO65549:FLU65562 FUK65549:FVQ65562 GEG65549:GFM65562 GOC65549:GPI65562 GXY65549:GZE65562 HHU65549:HJA65562 HRQ65549:HSW65562 IBM65549:ICS65562 ILI65549:IMO65562 IVE65549:IWK65562 JFA65549:JGG65562 JOW65549:JQC65562 JYS65549:JZY65562 KIO65549:KJU65562 KSK65549:KTQ65562 LCG65549:LDM65562 LMC65549:LNI65562 LVY65549:LXE65562 MFU65549:MHA65562 MPQ65549:MQW65562 MZM65549:NAS65562 NJI65549:NKO65562 NTE65549:NUK65562 ODA65549:OEG65562 OMW65549:OOC65562 OWS65549:OXY65562 PGO65549:PHU65562 PQK65549:PRQ65562 QAG65549:QBM65562 QKC65549:QLI65562 QTY65549:QVE65562 RDU65549:RFA65562 RNQ65549:ROW65562 RXM65549:RYS65562 SHI65549:SIO65562 SRE65549:SSK65562 TBA65549:TCG65562 TKW65549:TMC65562 TUS65549:TVY65562 UEO65549:UFU65562 UOK65549:UPQ65562 UYG65549:UZM65562 VIC65549:VJI65562 VRY65549:VTE65562 WBU65549:WDA65562 WLQ65549:WMW65562 WVM65549:WWS65562 E131085:AK131098 JA131085:KG131098 SW131085:UC131098 ACS131085:ADY131098 AMO131085:ANU131098 AWK131085:AXQ131098 BGG131085:BHM131098 BQC131085:BRI131098 BZY131085:CBE131098 CJU131085:CLA131098 CTQ131085:CUW131098 DDM131085:DES131098 DNI131085:DOO131098 DXE131085:DYK131098 EHA131085:EIG131098 EQW131085:ESC131098 FAS131085:FBY131098 FKO131085:FLU131098 FUK131085:FVQ131098 GEG131085:GFM131098 GOC131085:GPI131098 GXY131085:GZE131098 HHU131085:HJA131098 HRQ131085:HSW131098 IBM131085:ICS131098 ILI131085:IMO131098 IVE131085:IWK131098 JFA131085:JGG131098 JOW131085:JQC131098 JYS131085:JZY131098 KIO131085:KJU131098 KSK131085:KTQ131098 LCG131085:LDM131098 LMC131085:LNI131098 LVY131085:LXE131098 MFU131085:MHA131098 MPQ131085:MQW131098 MZM131085:NAS131098 NJI131085:NKO131098 NTE131085:NUK131098 ODA131085:OEG131098 OMW131085:OOC131098 OWS131085:OXY131098 PGO131085:PHU131098 PQK131085:PRQ131098 QAG131085:QBM131098 QKC131085:QLI131098 QTY131085:QVE131098 RDU131085:RFA131098 RNQ131085:ROW131098 RXM131085:RYS131098 SHI131085:SIO131098 SRE131085:SSK131098 TBA131085:TCG131098 TKW131085:TMC131098 TUS131085:TVY131098 UEO131085:UFU131098 UOK131085:UPQ131098 UYG131085:UZM131098 VIC131085:VJI131098 VRY131085:VTE131098 WBU131085:WDA131098 WLQ131085:WMW131098 WVM131085:WWS131098 E196621:AK196634 JA196621:KG196634 SW196621:UC196634 ACS196621:ADY196634 AMO196621:ANU196634 AWK196621:AXQ196634 BGG196621:BHM196634 BQC196621:BRI196634 BZY196621:CBE196634 CJU196621:CLA196634 CTQ196621:CUW196634 DDM196621:DES196634 DNI196621:DOO196634 DXE196621:DYK196634 EHA196621:EIG196634 EQW196621:ESC196634 FAS196621:FBY196634 FKO196621:FLU196634 FUK196621:FVQ196634 GEG196621:GFM196634 GOC196621:GPI196634 GXY196621:GZE196634 HHU196621:HJA196634 HRQ196621:HSW196634 IBM196621:ICS196634 ILI196621:IMO196634 IVE196621:IWK196634 JFA196621:JGG196634 JOW196621:JQC196634 JYS196621:JZY196634 KIO196621:KJU196634 KSK196621:KTQ196634 LCG196621:LDM196634 LMC196621:LNI196634 LVY196621:LXE196634 MFU196621:MHA196634 MPQ196621:MQW196634 MZM196621:NAS196634 NJI196621:NKO196634 NTE196621:NUK196634 ODA196621:OEG196634 OMW196621:OOC196634 OWS196621:OXY196634 PGO196621:PHU196634 PQK196621:PRQ196634 QAG196621:QBM196634 QKC196621:QLI196634 QTY196621:QVE196634 RDU196621:RFA196634 RNQ196621:ROW196634 RXM196621:RYS196634 SHI196621:SIO196634 SRE196621:SSK196634 TBA196621:TCG196634 TKW196621:TMC196634 TUS196621:TVY196634 UEO196621:UFU196634 UOK196621:UPQ196634 UYG196621:UZM196634 VIC196621:VJI196634 VRY196621:VTE196634 WBU196621:WDA196634 WLQ196621:WMW196634 WVM196621:WWS196634 E262157:AK262170 JA262157:KG262170 SW262157:UC262170 ACS262157:ADY262170 AMO262157:ANU262170 AWK262157:AXQ262170 BGG262157:BHM262170 BQC262157:BRI262170 BZY262157:CBE262170 CJU262157:CLA262170 CTQ262157:CUW262170 DDM262157:DES262170 DNI262157:DOO262170 DXE262157:DYK262170 EHA262157:EIG262170 EQW262157:ESC262170 FAS262157:FBY262170 FKO262157:FLU262170 FUK262157:FVQ262170 GEG262157:GFM262170 GOC262157:GPI262170 GXY262157:GZE262170 HHU262157:HJA262170 HRQ262157:HSW262170 IBM262157:ICS262170 ILI262157:IMO262170 IVE262157:IWK262170 JFA262157:JGG262170 JOW262157:JQC262170 JYS262157:JZY262170 KIO262157:KJU262170 KSK262157:KTQ262170 LCG262157:LDM262170 LMC262157:LNI262170 LVY262157:LXE262170 MFU262157:MHA262170 MPQ262157:MQW262170 MZM262157:NAS262170 NJI262157:NKO262170 NTE262157:NUK262170 ODA262157:OEG262170 OMW262157:OOC262170 OWS262157:OXY262170 PGO262157:PHU262170 PQK262157:PRQ262170 QAG262157:QBM262170 QKC262157:QLI262170 QTY262157:QVE262170 RDU262157:RFA262170 RNQ262157:ROW262170 RXM262157:RYS262170 SHI262157:SIO262170 SRE262157:SSK262170 TBA262157:TCG262170 TKW262157:TMC262170 TUS262157:TVY262170 UEO262157:UFU262170 UOK262157:UPQ262170 UYG262157:UZM262170 VIC262157:VJI262170 VRY262157:VTE262170 WBU262157:WDA262170 WLQ262157:WMW262170 WVM262157:WWS262170 E327693:AK327706 JA327693:KG327706 SW327693:UC327706 ACS327693:ADY327706 AMO327693:ANU327706 AWK327693:AXQ327706 BGG327693:BHM327706 BQC327693:BRI327706 BZY327693:CBE327706 CJU327693:CLA327706 CTQ327693:CUW327706 DDM327693:DES327706 DNI327693:DOO327706 DXE327693:DYK327706 EHA327693:EIG327706 EQW327693:ESC327706 FAS327693:FBY327706 FKO327693:FLU327706 FUK327693:FVQ327706 GEG327693:GFM327706 GOC327693:GPI327706 GXY327693:GZE327706 HHU327693:HJA327706 HRQ327693:HSW327706 IBM327693:ICS327706 ILI327693:IMO327706 IVE327693:IWK327706 JFA327693:JGG327706 JOW327693:JQC327706 JYS327693:JZY327706 KIO327693:KJU327706 KSK327693:KTQ327706 LCG327693:LDM327706 LMC327693:LNI327706 LVY327693:LXE327706 MFU327693:MHA327706 MPQ327693:MQW327706 MZM327693:NAS327706 NJI327693:NKO327706 NTE327693:NUK327706 ODA327693:OEG327706 OMW327693:OOC327706 OWS327693:OXY327706 PGO327693:PHU327706 PQK327693:PRQ327706 QAG327693:QBM327706 QKC327693:QLI327706 QTY327693:QVE327706 RDU327693:RFA327706 RNQ327693:ROW327706 RXM327693:RYS327706 SHI327693:SIO327706 SRE327693:SSK327706 TBA327693:TCG327706 TKW327693:TMC327706 TUS327693:TVY327706 UEO327693:UFU327706 UOK327693:UPQ327706 UYG327693:UZM327706 VIC327693:VJI327706 VRY327693:VTE327706 WBU327693:WDA327706 WLQ327693:WMW327706 WVM327693:WWS327706 E393229:AK393242 JA393229:KG393242 SW393229:UC393242 ACS393229:ADY393242 AMO393229:ANU393242 AWK393229:AXQ393242 BGG393229:BHM393242 BQC393229:BRI393242 BZY393229:CBE393242 CJU393229:CLA393242 CTQ393229:CUW393242 DDM393229:DES393242 DNI393229:DOO393242 DXE393229:DYK393242 EHA393229:EIG393242 EQW393229:ESC393242 FAS393229:FBY393242 FKO393229:FLU393242 FUK393229:FVQ393242 GEG393229:GFM393242 GOC393229:GPI393242 GXY393229:GZE393242 HHU393229:HJA393242 HRQ393229:HSW393242 IBM393229:ICS393242 ILI393229:IMO393242 IVE393229:IWK393242 JFA393229:JGG393242 JOW393229:JQC393242 JYS393229:JZY393242 KIO393229:KJU393242 KSK393229:KTQ393242 LCG393229:LDM393242 LMC393229:LNI393242 LVY393229:LXE393242 MFU393229:MHA393242 MPQ393229:MQW393242 MZM393229:NAS393242 NJI393229:NKO393242 NTE393229:NUK393242 ODA393229:OEG393242 OMW393229:OOC393242 OWS393229:OXY393242 PGO393229:PHU393242 PQK393229:PRQ393242 QAG393229:QBM393242 QKC393229:QLI393242 QTY393229:QVE393242 RDU393229:RFA393242 RNQ393229:ROW393242 RXM393229:RYS393242 SHI393229:SIO393242 SRE393229:SSK393242 TBA393229:TCG393242 TKW393229:TMC393242 TUS393229:TVY393242 UEO393229:UFU393242 UOK393229:UPQ393242 UYG393229:UZM393242 VIC393229:VJI393242 VRY393229:VTE393242 WBU393229:WDA393242 WLQ393229:WMW393242 WVM393229:WWS393242 E458765:AK458778 JA458765:KG458778 SW458765:UC458778 ACS458765:ADY458778 AMO458765:ANU458778 AWK458765:AXQ458778 BGG458765:BHM458778 BQC458765:BRI458778 BZY458765:CBE458778 CJU458765:CLA458778 CTQ458765:CUW458778 DDM458765:DES458778 DNI458765:DOO458778 DXE458765:DYK458778 EHA458765:EIG458778 EQW458765:ESC458778 FAS458765:FBY458778 FKO458765:FLU458778 FUK458765:FVQ458778 GEG458765:GFM458778 GOC458765:GPI458778 GXY458765:GZE458778 HHU458765:HJA458778 HRQ458765:HSW458778 IBM458765:ICS458778 ILI458765:IMO458778 IVE458765:IWK458778 JFA458765:JGG458778 JOW458765:JQC458778 JYS458765:JZY458778 KIO458765:KJU458778 KSK458765:KTQ458778 LCG458765:LDM458778 LMC458765:LNI458778 LVY458765:LXE458778 MFU458765:MHA458778 MPQ458765:MQW458778 MZM458765:NAS458778 NJI458765:NKO458778 NTE458765:NUK458778 ODA458765:OEG458778 OMW458765:OOC458778 OWS458765:OXY458778 PGO458765:PHU458778 PQK458765:PRQ458778 QAG458765:QBM458778 QKC458765:QLI458778 QTY458765:QVE458778 RDU458765:RFA458778 RNQ458765:ROW458778 RXM458765:RYS458778 SHI458765:SIO458778 SRE458765:SSK458778 TBA458765:TCG458778 TKW458765:TMC458778 TUS458765:TVY458778 UEO458765:UFU458778 UOK458765:UPQ458778 UYG458765:UZM458778 VIC458765:VJI458778 VRY458765:VTE458778 WBU458765:WDA458778 WLQ458765:WMW458778 WVM458765:WWS458778 E524301:AK524314 JA524301:KG524314 SW524301:UC524314 ACS524301:ADY524314 AMO524301:ANU524314 AWK524301:AXQ524314 BGG524301:BHM524314 BQC524301:BRI524314 BZY524301:CBE524314 CJU524301:CLA524314 CTQ524301:CUW524314 DDM524301:DES524314 DNI524301:DOO524314 DXE524301:DYK524314 EHA524301:EIG524314 EQW524301:ESC524314 FAS524301:FBY524314 FKO524301:FLU524314 FUK524301:FVQ524314 GEG524301:GFM524314 GOC524301:GPI524314 GXY524301:GZE524314 HHU524301:HJA524314 HRQ524301:HSW524314 IBM524301:ICS524314 ILI524301:IMO524314 IVE524301:IWK524314 JFA524301:JGG524314 JOW524301:JQC524314 JYS524301:JZY524314 KIO524301:KJU524314 KSK524301:KTQ524314 LCG524301:LDM524314 LMC524301:LNI524314 LVY524301:LXE524314 MFU524301:MHA524314 MPQ524301:MQW524314 MZM524301:NAS524314 NJI524301:NKO524314 NTE524301:NUK524314 ODA524301:OEG524314 OMW524301:OOC524314 OWS524301:OXY524314 PGO524301:PHU524314 PQK524301:PRQ524314 QAG524301:QBM524314 QKC524301:QLI524314 QTY524301:QVE524314 RDU524301:RFA524314 RNQ524301:ROW524314 RXM524301:RYS524314 SHI524301:SIO524314 SRE524301:SSK524314 TBA524301:TCG524314 TKW524301:TMC524314 TUS524301:TVY524314 UEO524301:UFU524314 UOK524301:UPQ524314 UYG524301:UZM524314 VIC524301:VJI524314 VRY524301:VTE524314 WBU524301:WDA524314 WLQ524301:WMW524314 WVM524301:WWS524314 E589837:AK589850 JA589837:KG589850 SW589837:UC589850 ACS589837:ADY589850 AMO589837:ANU589850 AWK589837:AXQ589850 BGG589837:BHM589850 BQC589837:BRI589850 BZY589837:CBE589850 CJU589837:CLA589850 CTQ589837:CUW589850 DDM589837:DES589850 DNI589837:DOO589850 DXE589837:DYK589850 EHA589837:EIG589850 EQW589837:ESC589850 FAS589837:FBY589850 FKO589837:FLU589850 FUK589837:FVQ589850 GEG589837:GFM589850 GOC589837:GPI589850 GXY589837:GZE589850 HHU589837:HJA589850 HRQ589837:HSW589850 IBM589837:ICS589850 ILI589837:IMO589850 IVE589837:IWK589850 JFA589837:JGG589850 JOW589837:JQC589850 JYS589837:JZY589850 KIO589837:KJU589850 KSK589837:KTQ589850 LCG589837:LDM589850 LMC589837:LNI589850 LVY589837:LXE589850 MFU589837:MHA589850 MPQ589837:MQW589850 MZM589837:NAS589850 NJI589837:NKO589850 NTE589837:NUK589850 ODA589837:OEG589850 OMW589837:OOC589850 OWS589837:OXY589850 PGO589837:PHU589850 PQK589837:PRQ589850 QAG589837:QBM589850 QKC589837:QLI589850 QTY589837:QVE589850 RDU589837:RFA589850 RNQ589837:ROW589850 RXM589837:RYS589850 SHI589837:SIO589850 SRE589837:SSK589850 TBA589837:TCG589850 TKW589837:TMC589850 TUS589837:TVY589850 UEO589837:UFU589850 UOK589837:UPQ589850 UYG589837:UZM589850 VIC589837:VJI589850 VRY589837:VTE589850 WBU589837:WDA589850 WLQ589837:WMW589850 WVM589837:WWS589850 E655373:AK655386 JA655373:KG655386 SW655373:UC655386 ACS655373:ADY655386 AMO655373:ANU655386 AWK655373:AXQ655386 BGG655373:BHM655386 BQC655373:BRI655386 BZY655373:CBE655386 CJU655373:CLA655386 CTQ655373:CUW655386 DDM655373:DES655386 DNI655373:DOO655386 DXE655373:DYK655386 EHA655373:EIG655386 EQW655373:ESC655386 FAS655373:FBY655386 FKO655373:FLU655386 FUK655373:FVQ655386 GEG655373:GFM655386 GOC655373:GPI655386 GXY655373:GZE655386 HHU655373:HJA655386 HRQ655373:HSW655386 IBM655373:ICS655386 ILI655373:IMO655386 IVE655373:IWK655386 JFA655373:JGG655386 JOW655373:JQC655386 JYS655373:JZY655386 KIO655373:KJU655386 KSK655373:KTQ655386 LCG655373:LDM655386 LMC655373:LNI655386 LVY655373:LXE655386 MFU655373:MHA655386 MPQ655373:MQW655386 MZM655373:NAS655386 NJI655373:NKO655386 NTE655373:NUK655386 ODA655373:OEG655386 OMW655373:OOC655386 OWS655373:OXY655386 PGO655373:PHU655386 PQK655373:PRQ655386 QAG655373:QBM655386 QKC655373:QLI655386 QTY655373:QVE655386 RDU655373:RFA655386 RNQ655373:ROW655386 RXM655373:RYS655386 SHI655373:SIO655386 SRE655373:SSK655386 TBA655373:TCG655386 TKW655373:TMC655386 TUS655373:TVY655386 UEO655373:UFU655386 UOK655373:UPQ655386 UYG655373:UZM655386 VIC655373:VJI655386 VRY655373:VTE655386 WBU655373:WDA655386 WLQ655373:WMW655386 WVM655373:WWS655386 E720909:AK720922 JA720909:KG720922 SW720909:UC720922 ACS720909:ADY720922 AMO720909:ANU720922 AWK720909:AXQ720922 BGG720909:BHM720922 BQC720909:BRI720922 BZY720909:CBE720922 CJU720909:CLA720922 CTQ720909:CUW720922 DDM720909:DES720922 DNI720909:DOO720922 DXE720909:DYK720922 EHA720909:EIG720922 EQW720909:ESC720922 FAS720909:FBY720922 FKO720909:FLU720922 FUK720909:FVQ720922 GEG720909:GFM720922 GOC720909:GPI720922 GXY720909:GZE720922 HHU720909:HJA720922 HRQ720909:HSW720922 IBM720909:ICS720922 ILI720909:IMO720922 IVE720909:IWK720922 JFA720909:JGG720922 JOW720909:JQC720922 JYS720909:JZY720922 KIO720909:KJU720922 KSK720909:KTQ720922 LCG720909:LDM720922 LMC720909:LNI720922 LVY720909:LXE720922 MFU720909:MHA720922 MPQ720909:MQW720922 MZM720909:NAS720922 NJI720909:NKO720922 NTE720909:NUK720922 ODA720909:OEG720922 OMW720909:OOC720922 OWS720909:OXY720922 PGO720909:PHU720922 PQK720909:PRQ720922 QAG720909:QBM720922 QKC720909:QLI720922 QTY720909:QVE720922 RDU720909:RFA720922 RNQ720909:ROW720922 RXM720909:RYS720922 SHI720909:SIO720922 SRE720909:SSK720922 TBA720909:TCG720922 TKW720909:TMC720922 TUS720909:TVY720922 UEO720909:UFU720922 UOK720909:UPQ720922 UYG720909:UZM720922 VIC720909:VJI720922 VRY720909:VTE720922 WBU720909:WDA720922 WLQ720909:WMW720922 WVM720909:WWS720922 E786445:AK786458 JA786445:KG786458 SW786445:UC786458 ACS786445:ADY786458 AMO786445:ANU786458 AWK786445:AXQ786458 BGG786445:BHM786458 BQC786445:BRI786458 BZY786445:CBE786458 CJU786445:CLA786458 CTQ786445:CUW786458 DDM786445:DES786458 DNI786445:DOO786458 DXE786445:DYK786458 EHA786445:EIG786458 EQW786445:ESC786458 FAS786445:FBY786458 FKO786445:FLU786458 FUK786445:FVQ786458 GEG786445:GFM786458 GOC786445:GPI786458 GXY786445:GZE786458 HHU786445:HJA786458 HRQ786445:HSW786458 IBM786445:ICS786458 ILI786445:IMO786458 IVE786445:IWK786458 JFA786445:JGG786458 JOW786445:JQC786458 JYS786445:JZY786458 KIO786445:KJU786458 KSK786445:KTQ786458 LCG786445:LDM786458 LMC786445:LNI786458 LVY786445:LXE786458 MFU786445:MHA786458 MPQ786445:MQW786458 MZM786445:NAS786458 NJI786445:NKO786458 NTE786445:NUK786458 ODA786445:OEG786458 OMW786445:OOC786458 OWS786445:OXY786458 PGO786445:PHU786458 PQK786445:PRQ786458 QAG786445:QBM786458 QKC786445:QLI786458 QTY786445:QVE786458 RDU786445:RFA786458 RNQ786445:ROW786458 RXM786445:RYS786458 SHI786445:SIO786458 SRE786445:SSK786458 TBA786445:TCG786458 TKW786445:TMC786458 TUS786445:TVY786458 UEO786445:UFU786458 UOK786445:UPQ786458 UYG786445:UZM786458 VIC786445:VJI786458 VRY786445:VTE786458 WBU786445:WDA786458 WLQ786445:WMW786458 WVM786445:WWS786458 E851981:AK851994 JA851981:KG851994 SW851981:UC851994 ACS851981:ADY851994 AMO851981:ANU851994 AWK851981:AXQ851994 BGG851981:BHM851994 BQC851981:BRI851994 BZY851981:CBE851994 CJU851981:CLA851994 CTQ851981:CUW851994 DDM851981:DES851994 DNI851981:DOO851994 DXE851981:DYK851994 EHA851981:EIG851994 EQW851981:ESC851994 FAS851981:FBY851994 FKO851981:FLU851994 FUK851981:FVQ851994 GEG851981:GFM851994 GOC851981:GPI851994 GXY851981:GZE851994 HHU851981:HJA851994 HRQ851981:HSW851994 IBM851981:ICS851994 ILI851981:IMO851994 IVE851981:IWK851994 JFA851981:JGG851994 JOW851981:JQC851994 JYS851981:JZY851994 KIO851981:KJU851994 KSK851981:KTQ851994 LCG851981:LDM851994 LMC851981:LNI851994 LVY851981:LXE851994 MFU851981:MHA851994 MPQ851981:MQW851994 MZM851981:NAS851994 NJI851981:NKO851994 NTE851981:NUK851994 ODA851981:OEG851994 OMW851981:OOC851994 OWS851981:OXY851994 PGO851981:PHU851994 PQK851981:PRQ851994 QAG851981:QBM851994 QKC851981:QLI851994 QTY851981:QVE851994 RDU851981:RFA851994 RNQ851981:ROW851994 RXM851981:RYS851994 SHI851981:SIO851994 SRE851981:SSK851994 TBA851981:TCG851994 TKW851981:TMC851994 TUS851981:TVY851994 UEO851981:UFU851994 UOK851981:UPQ851994 UYG851981:UZM851994 VIC851981:VJI851994 VRY851981:VTE851994 WBU851981:WDA851994 WLQ851981:WMW851994 WVM851981:WWS851994 E917517:AK917530 JA917517:KG917530 SW917517:UC917530 ACS917517:ADY917530 AMO917517:ANU917530 AWK917517:AXQ917530 BGG917517:BHM917530 BQC917517:BRI917530 BZY917517:CBE917530 CJU917517:CLA917530 CTQ917517:CUW917530 DDM917517:DES917530 DNI917517:DOO917530 DXE917517:DYK917530 EHA917517:EIG917530 EQW917517:ESC917530 FAS917517:FBY917530 FKO917517:FLU917530 FUK917517:FVQ917530 GEG917517:GFM917530 GOC917517:GPI917530 GXY917517:GZE917530 HHU917517:HJA917530 HRQ917517:HSW917530 IBM917517:ICS917530 ILI917517:IMO917530 IVE917517:IWK917530 JFA917517:JGG917530 JOW917517:JQC917530 JYS917517:JZY917530 KIO917517:KJU917530 KSK917517:KTQ917530 LCG917517:LDM917530 LMC917517:LNI917530 LVY917517:LXE917530 MFU917517:MHA917530 MPQ917517:MQW917530 MZM917517:NAS917530 NJI917517:NKO917530 NTE917517:NUK917530 ODA917517:OEG917530 OMW917517:OOC917530 OWS917517:OXY917530 PGO917517:PHU917530 PQK917517:PRQ917530 QAG917517:QBM917530 QKC917517:QLI917530 QTY917517:QVE917530 RDU917517:RFA917530 RNQ917517:ROW917530 RXM917517:RYS917530 SHI917517:SIO917530 SRE917517:SSK917530 TBA917517:TCG917530 TKW917517:TMC917530 TUS917517:TVY917530 UEO917517:UFU917530 UOK917517:UPQ917530 UYG917517:UZM917530 VIC917517:VJI917530 VRY917517:VTE917530 WBU917517:WDA917530 WLQ917517:WMW917530 WVM917517:WWS917530 E983053:AK983066 JA983053:KG983066 SW983053:UC983066 ACS983053:ADY983066 AMO983053:ANU983066 AWK983053:AXQ983066 BGG983053:BHM983066 BQC983053:BRI983066 BZY983053:CBE983066 CJU983053:CLA983066 CTQ983053:CUW983066 DDM983053:DES983066 DNI983053:DOO983066 DXE983053:DYK983066 EHA983053:EIG983066 EQW983053:ESC983066 FAS983053:FBY983066 FKO983053:FLU983066 FUK983053:FVQ983066 GEG983053:GFM983066 GOC983053:GPI983066 GXY983053:GZE983066 HHU983053:HJA983066 HRQ983053:HSW983066 IBM983053:ICS983066 ILI983053:IMO983066 IVE983053:IWK983066 JFA983053:JGG983066 JOW983053:JQC983066 JYS983053:JZY983066 KIO983053:KJU983066 KSK983053:KTQ983066 LCG983053:LDM983066 LMC983053:LNI983066 LVY983053:LXE983066 MFU983053:MHA983066 MPQ983053:MQW983066 MZM983053:NAS983066 NJI983053:NKO983066 NTE983053:NUK983066 ODA983053:OEG983066 OMW983053:OOC983066 OWS983053:OXY983066 PGO983053:PHU983066 PQK983053:PRQ983066 QAG983053:QBM983066 QKC983053:QLI983066 QTY983053:QVE983066 RDU983053:RFA983066 RNQ983053:ROW983066 RXM983053:RYS983066 SHI983053:SIO983066 SRE983053:SSK983066 TBA983053:TCG983066 TKW983053:TMC983066 TUS983053:TVY983066 UEO983053:UFU983066 UOK983053:UPQ983066 UYG983053:UZM983066 VIC983053:VJI983066 VRY983053:VTE983066 WBU983053:WDA983066 WLQ983053:WMW983066 WVM983053:WWS983066" xr:uid="{4104ECEF-5C4F-473F-B6F5-807129625396}">
      <formula1>"○"</formula1>
    </dataValidation>
  </dataValidations>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&amp;C16/24&amp;R&amp;F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38100</xdr:colOff>
                    <xdr:row>3</xdr:row>
                    <xdr:rowOff>0</xdr:rowOff>
                  </from>
                  <to>
                    <xdr:col>8</xdr:col>
                    <xdr:colOff>276225</xdr:colOff>
                    <xdr:row>4</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38100</xdr:colOff>
                    <xdr:row>3</xdr:row>
                    <xdr:rowOff>0</xdr:rowOff>
                  </from>
                  <to>
                    <xdr:col>13</xdr:col>
                    <xdr:colOff>276225</xdr:colOff>
                    <xdr:row>4</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24</xdr:col>
                    <xdr:colOff>38100</xdr:colOff>
                    <xdr:row>3</xdr:row>
                    <xdr:rowOff>0</xdr:rowOff>
                  </from>
                  <to>
                    <xdr:col>24</xdr:col>
                    <xdr:colOff>276225</xdr:colOff>
                    <xdr:row>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29</xdr:col>
                    <xdr:colOff>38100</xdr:colOff>
                    <xdr:row>3</xdr:row>
                    <xdr:rowOff>0</xdr:rowOff>
                  </from>
                  <to>
                    <xdr:col>29</xdr:col>
                    <xdr:colOff>276225</xdr:colOff>
                    <xdr:row>4</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36</xdr:col>
                    <xdr:colOff>38100</xdr:colOff>
                    <xdr:row>3</xdr:row>
                    <xdr:rowOff>0</xdr:rowOff>
                  </from>
                  <to>
                    <xdr:col>36</xdr:col>
                    <xdr:colOff>276225</xdr:colOff>
                    <xdr:row>4</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39</xdr:col>
                    <xdr:colOff>38100</xdr:colOff>
                    <xdr:row>3</xdr:row>
                    <xdr:rowOff>0</xdr:rowOff>
                  </from>
                  <to>
                    <xdr:col>39</xdr:col>
                    <xdr:colOff>276225</xdr:colOff>
                    <xdr:row>4</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38100</xdr:colOff>
                    <xdr:row>10</xdr:row>
                    <xdr:rowOff>0</xdr:rowOff>
                  </from>
                  <to>
                    <xdr:col>4</xdr:col>
                    <xdr:colOff>276225</xdr:colOff>
                    <xdr:row>11</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38100</xdr:colOff>
                    <xdr:row>10</xdr:row>
                    <xdr:rowOff>0</xdr:rowOff>
                  </from>
                  <to>
                    <xdr:col>6</xdr:col>
                    <xdr:colOff>276225</xdr:colOff>
                    <xdr:row>11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8</xdr:col>
                    <xdr:colOff>38100</xdr:colOff>
                    <xdr:row>10</xdr:row>
                    <xdr:rowOff>0</xdr:rowOff>
                  </from>
                  <to>
                    <xdr:col>8</xdr:col>
                    <xdr:colOff>276225</xdr:colOff>
                    <xdr:row>11</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10</xdr:col>
                    <xdr:colOff>38100</xdr:colOff>
                    <xdr:row>10</xdr:row>
                    <xdr:rowOff>0</xdr:rowOff>
                  </from>
                  <to>
                    <xdr:col>10</xdr:col>
                    <xdr:colOff>276225</xdr:colOff>
                    <xdr:row>11</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12</xdr:col>
                    <xdr:colOff>38100</xdr:colOff>
                    <xdr:row>10</xdr:row>
                    <xdr:rowOff>0</xdr:rowOff>
                  </from>
                  <to>
                    <xdr:col>12</xdr:col>
                    <xdr:colOff>276225</xdr:colOff>
                    <xdr:row>11</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14</xdr:col>
                    <xdr:colOff>38100</xdr:colOff>
                    <xdr:row>10</xdr:row>
                    <xdr:rowOff>0</xdr:rowOff>
                  </from>
                  <to>
                    <xdr:col>14</xdr:col>
                    <xdr:colOff>276225</xdr:colOff>
                    <xdr:row>11</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16</xdr:col>
                    <xdr:colOff>38100</xdr:colOff>
                    <xdr:row>10</xdr:row>
                    <xdr:rowOff>0</xdr:rowOff>
                  </from>
                  <to>
                    <xdr:col>16</xdr:col>
                    <xdr:colOff>276225</xdr:colOff>
                    <xdr:row>11</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18</xdr:col>
                    <xdr:colOff>38100</xdr:colOff>
                    <xdr:row>10</xdr:row>
                    <xdr:rowOff>0</xdr:rowOff>
                  </from>
                  <to>
                    <xdr:col>18</xdr:col>
                    <xdr:colOff>276225</xdr:colOff>
                    <xdr:row>11</xdr:row>
                    <xdr:rowOff>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20</xdr:col>
                    <xdr:colOff>38100</xdr:colOff>
                    <xdr:row>10</xdr:row>
                    <xdr:rowOff>0</xdr:rowOff>
                  </from>
                  <to>
                    <xdr:col>20</xdr:col>
                    <xdr:colOff>276225</xdr:colOff>
                    <xdr:row>11</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22</xdr:col>
                    <xdr:colOff>38100</xdr:colOff>
                    <xdr:row>10</xdr:row>
                    <xdr:rowOff>0</xdr:rowOff>
                  </from>
                  <to>
                    <xdr:col>22</xdr:col>
                    <xdr:colOff>276225</xdr:colOff>
                    <xdr:row>11</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24</xdr:col>
                    <xdr:colOff>38100</xdr:colOff>
                    <xdr:row>10</xdr:row>
                    <xdr:rowOff>0</xdr:rowOff>
                  </from>
                  <to>
                    <xdr:col>24</xdr:col>
                    <xdr:colOff>276225</xdr:colOff>
                    <xdr:row>11</xdr:row>
                    <xdr:rowOff>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26</xdr:col>
                    <xdr:colOff>38100</xdr:colOff>
                    <xdr:row>10</xdr:row>
                    <xdr:rowOff>0</xdr:rowOff>
                  </from>
                  <to>
                    <xdr:col>26</xdr:col>
                    <xdr:colOff>276225</xdr:colOff>
                    <xdr:row>11</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38100</xdr:colOff>
                    <xdr:row>10</xdr:row>
                    <xdr:rowOff>0</xdr:rowOff>
                  </from>
                  <to>
                    <xdr:col>28</xdr:col>
                    <xdr:colOff>276225</xdr:colOff>
                    <xdr:row>11</xdr:row>
                    <xdr:rowOff>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30</xdr:col>
                    <xdr:colOff>38100</xdr:colOff>
                    <xdr:row>10</xdr:row>
                    <xdr:rowOff>0</xdr:rowOff>
                  </from>
                  <to>
                    <xdr:col>30</xdr:col>
                    <xdr:colOff>276225</xdr:colOff>
                    <xdr:row>11</xdr:row>
                    <xdr:rowOff>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32</xdr:col>
                    <xdr:colOff>38100</xdr:colOff>
                    <xdr:row>10</xdr:row>
                    <xdr:rowOff>0</xdr:rowOff>
                  </from>
                  <to>
                    <xdr:col>32</xdr:col>
                    <xdr:colOff>276225</xdr:colOff>
                    <xdr:row>11</xdr:row>
                    <xdr:rowOff>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34</xdr:col>
                    <xdr:colOff>38100</xdr:colOff>
                    <xdr:row>10</xdr:row>
                    <xdr:rowOff>0</xdr:rowOff>
                  </from>
                  <to>
                    <xdr:col>34</xdr:col>
                    <xdr:colOff>276225</xdr:colOff>
                    <xdr:row>11</xdr:row>
                    <xdr:rowOff>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36</xdr:col>
                    <xdr:colOff>38100</xdr:colOff>
                    <xdr:row>10</xdr:row>
                    <xdr:rowOff>0</xdr:rowOff>
                  </from>
                  <to>
                    <xdr:col>37</xdr:col>
                    <xdr:colOff>123825</xdr:colOff>
                    <xdr:row>11</xdr:row>
                    <xdr:rowOff>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37</xdr:col>
                    <xdr:colOff>171450</xdr:colOff>
                    <xdr:row>10</xdr:row>
                    <xdr:rowOff>0</xdr:rowOff>
                  </from>
                  <to>
                    <xdr:col>38</xdr:col>
                    <xdr:colOff>266700</xdr:colOff>
                    <xdr:row>11</xdr:row>
                    <xdr:rowOff>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39</xdr:col>
                    <xdr:colOff>38100</xdr:colOff>
                    <xdr:row>10</xdr:row>
                    <xdr:rowOff>0</xdr:rowOff>
                  </from>
                  <to>
                    <xdr:col>40</xdr:col>
                    <xdr:colOff>123825</xdr:colOff>
                    <xdr:row>11</xdr:row>
                    <xdr:rowOff>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40</xdr:col>
                    <xdr:colOff>171450</xdr:colOff>
                    <xdr:row>10</xdr:row>
                    <xdr:rowOff>0</xdr:rowOff>
                  </from>
                  <to>
                    <xdr:col>41</xdr:col>
                    <xdr:colOff>266700</xdr:colOff>
                    <xdr:row>11</xdr:row>
                    <xdr:rowOff>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4</xdr:col>
                    <xdr:colOff>38100</xdr:colOff>
                    <xdr:row>11</xdr:row>
                    <xdr:rowOff>0</xdr:rowOff>
                  </from>
                  <to>
                    <xdr:col>4</xdr:col>
                    <xdr:colOff>276225</xdr:colOff>
                    <xdr:row>12</xdr:row>
                    <xdr:rowOff>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6</xdr:col>
                    <xdr:colOff>38100</xdr:colOff>
                    <xdr:row>11</xdr:row>
                    <xdr:rowOff>0</xdr:rowOff>
                  </from>
                  <to>
                    <xdr:col>6</xdr:col>
                    <xdr:colOff>276225</xdr:colOff>
                    <xdr:row>12</xdr:row>
                    <xdr:rowOff>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8</xdr:col>
                    <xdr:colOff>38100</xdr:colOff>
                    <xdr:row>11</xdr:row>
                    <xdr:rowOff>0</xdr:rowOff>
                  </from>
                  <to>
                    <xdr:col>8</xdr:col>
                    <xdr:colOff>276225</xdr:colOff>
                    <xdr:row>12</xdr:row>
                    <xdr:rowOff>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10</xdr:col>
                    <xdr:colOff>38100</xdr:colOff>
                    <xdr:row>11</xdr:row>
                    <xdr:rowOff>0</xdr:rowOff>
                  </from>
                  <to>
                    <xdr:col>10</xdr:col>
                    <xdr:colOff>276225</xdr:colOff>
                    <xdr:row>12</xdr:row>
                    <xdr:rowOff>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12</xdr:col>
                    <xdr:colOff>38100</xdr:colOff>
                    <xdr:row>11</xdr:row>
                    <xdr:rowOff>0</xdr:rowOff>
                  </from>
                  <to>
                    <xdr:col>12</xdr:col>
                    <xdr:colOff>276225</xdr:colOff>
                    <xdr:row>12</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14</xdr:col>
                    <xdr:colOff>38100</xdr:colOff>
                    <xdr:row>11</xdr:row>
                    <xdr:rowOff>0</xdr:rowOff>
                  </from>
                  <to>
                    <xdr:col>14</xdr:col>
                    <xdr:colOff>276225</xdr:colOff>
                    <xdr:row>12</xdr:row>
                    <xdr:rowOff>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16</xdr:col>
                    <xdr:colOff>38100</xdr:colOff>
                    <xdr:row>11</xdr:row>
                    <xdr:rowOff>0</xdr:rowOff>
                  </from>
                  <to>
                    <xdr:col>16</xdr:col>
                    <xdr:colOff>276225</xdr:colOff>
                    <xdr:row>12</xdr:row>
                    <xdr:rowOff>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18</xdr:col>
                    <xdr:colOff>38100</xdr:colOff>
                    <xdr:row>11</xdr:row>
                    <xdr:rowOff>0</xdr:rowOff>
                  </from>
                  <to>
                    <xdr:col>18</xdr:col>
                    <xdr:colOff>276225</xdr:colOff>
                    <xdr:row>12</xdr:row>
                    <xdr:rowOff>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20</xdr:col>
                    <xdr:colOff>38100</xdr:colOff>
                    <xdr:row>11</xdr:row>
                    <xdr:rowOff>0</xdr:rowOff>
                  </from>
                  <to>
                    <xdr:col>20</xdr:col>
                    <xdr:colOff>276225</xdr:colOff>
                    <xdr:row>12</xdr:row>
                    <xdr:rowOff>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38100</xdr:colOff>
                    <xdr:row>11</xdr:row>
                    <xdr:rowOff>0</xdr:rowOff>
                  </from>
                  <to>
                    <xdr:col>22</xdr:col>
                    <xdr:colOff>276225</xdr:colOff>
                    <xdr:row>12</xdr:row>
                    <xdr:rowOff>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24</xdr:col>
                    <xdr:colOff>38100</xdr:colOff>
                    <xdr:row>11</xdr:row>
                    <xdr:rowOff>0</xdr:rowOff>
                  </from>
                  <to>
                    <xdr:col>24</xdr:col>
                    <xdr:colOff>276225</xdr:colOff>
                    <xdr:row>12</xdr:row>
                    <xdr:rowOff>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26</xdr:col>
                    <xdr:colOff>38100</xdr:colOff>
                    <xdr:row>11</xdr:row>
                    <xdr:rowOff>0</xdr:rowOff>
                  </from>
                  <to>
                    <xdr:col>26</xdr:col>
                    <xdr:colOff>276225</xdr:colOff>
                    <xdr:row>12</xdr:row>
                    <xdr:rowOff>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28</xdr:col>
                    <xdr:colOff>38100</xdr:colOff>
                    <xdr:row>11</xdr:row>
                    <xdr:rowOff>0</xdr:rowOff>
                  </from>
                  <to>
                    <xdr:col>28</xdr:col>
                    <xdr:colOff>276225</xdr:colOff>
                    <xdr:row>12</xdr:row>
                    <xdr:rowOff>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30</xdr:col>
                    <xdr:colOff>38100</xdr:colOff>
                    <xdr:row>11</xdr:row>
                    <xdr:rowOff>0</xdr:rowOff>
                  </from>
                  <to>
                    <xdr:col>30</xdr:col>
                    <xdr:colOff>276225</xdr:colOff>
                    <xdr:row>12</xdr:row>
                    <xdr:rowOff>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32</xdr:col>
                    <xdr:colOff>38100</xdr:colOff>
                    <xdr:row>11</xdr:row>
                    <xdr:rowOff>0</xdr:rowOff>
                  </from>
                  <to>
                    <xdr:col>32</xdr:col>
                    <xdr:colOff>276225</xdr:colOff>
                    <xdr:row>12</xdr:row>
                    <xdr:rowOff>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34</xdr:col>
                    <xdr:colOff>38100</xdr:colOff>
                    <xdr:row>11</xdr:row>
                    <xdr:rowOff>0</xdr:rowOff>
                  </from>
                  <to>
                    <xdr:col>34</xdr:col>
                    <xdr:colOff>276225</xdr:colOff>
                    <xdr:row>12</xdr:row>
                    <xdr:rowOff>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36</xdr:col>
                    <xdr:colOff>38100</xdr:colOff>
                    <xdr:row>11</xdr:row>
                    <xdr:rowOff>0</xdr:rowOff>
                  </from>
                  <to>
                    <xdr:col>37</xdr:col>
                    <xdr:colOff>123825</xdr:colOff>
                    <xdr:row>12</xdr:row>
                    <xdr:rowOff>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37</xdr:col>
                    <xdr:colOff>171450</xdr:colOff>
                    <xdr:row>11</xdr:row>
                    <xdr:rowOff>0</xdr:rowOff>
                  </from>
                  <to>
                    <xdr:col>38</xdr:col>
                    <xdr:colOff>266700</xdr:colOff>
                    <xdr:row>12</xdr:row>
                    <xdr:rowOff>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39</xdr:col>
                    <xdr:colOff>38100</xdr:colOff>
                    <xdr:row>11</xdr:row>
                    <xdr:rowOff>0</xdr:rowOff>
                  </from>
                  <to>
                    <xdr:col>40</xdr:col>
                    <xdr:colOff>123825</xdr:colOff>
                    <xdr:row>12</xdr:row>
                    <xdr:rowOff>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40</xdr:col>
                    <xdr:colOff>171450</xdr:colOff>
                    <xdr:row>11</xdr:row>
                    <xdr:rowOff>0</xdr:rowOff>
                  </from>
                  <to>
                    <xdr:col>41</xdr:col>
                    <xdr:colOff>266700</xdr:colOff>
                    <xdr:row>12</xdr:row>
                    <xdr:rowOff>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14</xdr:col>
                    <xdr:colOff>95250</xdr:colOff>
                    <xdr:row>35</xdr:row>
                    <xdr:rowOff>114300</xdr:rowOff>
                  </from>
                  <to>
                    <xdr:col>15</xdr:col>
                    <xdr:colOff>0</xdr:colOff>
                    <xdr:row>36</xdr:row>
                    <xdr:rowOff>104775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9</xdr:col>
                    <xdr:colOff>95250</xdr:colOff>
                    <xdr:row>35</xdr:row>
                    <xdr:rowOff>114300</xdr:rowOff>
                  </from>
                  <to>
                    <xdr:col>10</xdr:col>
                    <xdr:colOff>0</xdr:colOff>
                    <xdr:row>36</xdr:row>
                    <xdr:rowOff>104775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24</xdr:col>
                    <xdr:colOff>76200</xdr:colOff>
                    <xdr:row>33</xdr:row>
                    <xdr:rowOff>133350</xdr:rowOff>
                  </from>
                  <to>
                    <xdr:col>24</xdr:col>
                    <xdr:colOff>314325</xdr:colOff>
                    <xdr:row>34</xdr:row>
                    <xdr:rowOff>123825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34</xdr:col>
                    <xdr:colOff>76200</xdr:colOff>
                    <xdr:row>33</xdr:row>
                    <xdr:rowOff>133350</xdr:rowOff>
                  </from>
                  <to>
                    <xdr:col>34</xdr:col>
                    <xdr:colOff>314325</xdr:colOff>
                    <xdr:row>34</xdr:row>
                    <xdr:rowOff>123825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24</xdr:col>
                    <xdr:colOff>95250</xdr:colOff>
                    <xdr:row>35</xdr:row>
                    <xdr:rowOff>114300</xdr:rowOff>
                  </from>
                  <to>
                    <xdr:col>25</xdr:col>
                    <xdr:colOff>0</xdr:colOff>
                    <xdr:row>36</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696E-E395-4127-8FC8-BB529EBC8591}">
  <sheetPr>
    <tabColor theme="7" tint="0.79998168889431442"/>
    <pageSetUpPr fitToPage="1"/>
  </sheetPr>
  <dimension ref="A1:BU168"/>
  <sheetViews>
    <sheetView view="pageBreakPreview" zoomScale="90" zoomScaleNormal="70" zoomScaleSheetLayoutView="90" workbookViewId="0">
      <selection activeCell="A13" sqref="A13:H14"/>
    </sheetView>
  </sheetViews>
  <sheetFormatPr defaultColWidth="10.375" defaultRowHeight="15.2" customHeight="1" x14ac:dyDescent="0.4"/>
  <cols>
    <col min="1" max="73" width="4.375" style="71" customWidth="1"/>
    <col min="74" max="84" width="4.375" style="6" customWidth="1"/>
    <col min="85" max="256" width="10.375" style="6"/>
    <col min="257" max="296" width="4.375" style="6" customWidth="1"/>
    <col min="297" max="512" width="10.375" style="6"/>
    <col min="513" max="552" width="4.375" style="6" customWidth="1"/>
    <col min="553" max="768" width="10.375" style="6"/>
    <col min="769" max="808" width="4.375" style="6" customWidth="1"/>
    <col min="809" max="1024" width="10.375" style="6"/>
    <col min="1025" max="1064" width="4.375" style="6" customWidth="1"/>
    <col min="1065" max="1280" width="10.375" style="6"/>
    <col min="1281" max="1320" width="4.375" style="6" customWidth="1"/>
    <col min="1321" max="1536" width="10.375" style="6"/>
    <col min="1537" max="1576" width="4.375" style="6" customWidth="1"/>
    <col min="1577" max="1792" width="10.375" style="6"/>
    <col min="1793" max="1832" width="4.375" style="6" customWidth="1"/>
    <col min="1833" max="2048" width="10.375" style="6"/>
    <col min="2049" max="2088" width="4.375" style="6" customWidth="1"/>
    <col min="2089" max="2304" width="10.375" style="6"/>
    <col min="2305" max="2344" width="4.375" style="6" customWidth="1"/>
    <col min="2345" max="2560" width="10.375" style="6"/>
    <col min="2561" max="2600" width="4.375" style="6" customWidth="1"/>
    <col min="2601" max="2816" width="10.375" style="6"/>
    <col min="2817" max="2856" width="4.375" style="6" customWidth="1"/>
    <col min="2857" max="3072" width="10.375" style="6"/>
    <col min="3073" max="3112" width="4.375" style="6" customWidth="1"/>
    <col min="3113" max="3328" width="10.375" style="6"/>
    <col min="3329" max="3368" width="4.375" style="6" customWidth="1"/>
    <col min="3369" max="3584" width="10.375" style="6"/>
    <col min="3585" max="3624" width="4.375" style="6" customWidth="1"/>
    <col min="3625" max="3840" width="10.375" style="6"/>
    <col min="3841" max="3880" width="4.375" style="6" customWidth="1"/>
    <col min="3881" max="4096" width="10.375" style="6"/>
    <col min="4097" max="4136" width="4.375" style="6" customWidth="1"/>
    <col min="4137" max="4352" width="10.375" style="6"/>
    <col min="4353" max="4392" width="4.375" style="6" customWidth="1"/>
    <col min="4393" max="4608" width="10.375" style="6"/>
    <col min="4609" max="4648" width="4.375" style="6" customWidth="1"/>
    <col min="4649" max="4864" width="10.375" style="6"/>
    <col min="4865" max="4904" width="4.375" style="6" customWidth="1"/>
    <col min="4905" max="5120" width="10.375" style="6"/>
    <col min="5121" max="5160" width="4.375" style="6" customWidth="1"/>
    <col min="5161" max="5376" width="10.375" style="6"/>
    <col min="5377" max="5416" width="4.375" style="6" customWidth="1"/>
    <col min="5417" max="5632" width="10.375" style="6"/>
    <col min="5633" max="5672" width="4.375" style="6" customWidth="1"/>
    <col min="5673" max="5888" width="10.375" style="6"/>
    <col min="5889" max="5928" width="4.375" style="6" customWidth="1"/>
    <col min="5929" max="6144" width="10.375" style="6"/>
    <col min="6145" max="6184" width="4.375" style="6" customWidth="1"/>
    <col min="6185" max="6400" width="10.375" style="6"/>
    <col min="6401" max="6440" width="4.375" style="6" customWidth="1"/>
    <col min="6441" max="6656" width="10.375" style="6"/>
    <col min="6657" max="6696" width="4.375" style="6" customWidth="1"/>
    <col min="6697" max="6912" width="10.375" style="6"/>
    <col min="6913" max="6952" width="4.375" style="6" customWidth="1"/>
    <col min="6953" max="7168" width="10.375" style="6"/>
    <col min="7169" max="7208" width="4.375" style="6" customWidth="1"/>
    <col min="7209" max="7424" width="10.375" style="6"/>
    <col min="7425" max="7464" width="4.375" style="6" customWidth="1"/>
    <col min="7465" max="7680" width="10.375" style="6"/>
    <col min="7681" max="7720" width="4.375" style="6" customWidth="1"/>
    <col min="7721" max="7936" width="10.375" style="6"/>
    <col min="7937" max="7976" width="4.375" style="6" customWidth="1"/>
    <col min="7977" max="8192" width="10.375" style="6"/>
    <col min="8193" max="8232" width="4.375" style="6" customWidth="1"/>
    <col min="8233" max="8448" width="10.375" style="6"/>
    <col min="8449" max="8488" width="4.375" style="6" customWidth="1"/>
    <col min="8489" max="8704" width="10.375" style="6"/>
    <col min="8705" max="8744" width="4.375" style="6" customWidth="1"/>
    <col min="8745" max="8960" width="10.375" style="6"/>
    <col min="8961" max="9000" width="4.375" style="6" customWidth="1"/>
    <col min="9001" max="9216" width="10.375" style="6"/>
    <col min="9217" max="9256" width="4.375" style="6" customWidth="1"/>
    <col min="9257" max="9472" width="10.375" style="6"/>
    <col min="9473" max="9512" width="4.375" style="6" customWidth="1"/>
    <col min="9513" max="9728" width="10.375" style="6"/>
    <col min="9729" max="9768" width="4.375" style="6" customWidth="1"/>
    <col min="9769" max="9984" width="10.375" style="6"/>
    <col min="9985" max="10024" width="4.375" style="6" customWidth="1"/>
    <col min="10025" max="10240" width="10.375" style="6"/>
    <col min="10241" max="10280" width="4.375" style="6" customWidth="1"/>
    <col min="10281" max="10496" width="10.375" style="6"/>
    <col min="10497" max="10536" width="4.375" style="6" customWidth="1"/>
    <col min="10537" max="10752" width="10.375" style="6"/>
    <col min="10753" max="10792" width="4.375" style="6" customWidth="1"/>
    <col min="10793" max="11008" width="10.375" style="6"/>
    <col min="11009" max="11048" width="4.375" style="6" customWidth="1"/>
    <col min="11049" max="11264" width="10.375" style="6"/>
    <col min="11265" max="11304" width="4.375" style="6" customWidth="1"/>
    <col min="11305" max="11520" width="10.375" style="6"/>
    <col min="11521" max="11560" width="4.375" style="6" customWidth="1"/>
    <col min="11561" max="11776" width="10.375" style="6"/>
    <col min="11777" max="11816" width="4.375" style="6" customWidth="1"/>
    <col min="11817" max="12032" width="10.375" style="6"/>
    <col min="12033" max="12072" width="4.375" style="6" customWidth="1"/>
    <col min="12073" max="12288" width="10.375" style="6"/>
    <col min="12289" max="12328" width="4.375" style="6" customWidth="1"/>
    <col min="12329" max="12544" width="10.375" style="6"/>
    <col min="12545" max="12584" width="4.375" style="6" customWidth="1"/>
    <col min="12585" max="12800" width="10.375" style="6"/>
    <col min="12801" max="12840" width="4.375" style="6" customWidth="1"/>
    <col min="12841" max="13056" width="10.375" style="6"/>
    <col min="13057" max="13096" width="4.375" style="6" customWidth="1"/>
    <col min="13097" max="13312" width="10.375" style="6"/>
    <col min="13313" max="13352" width="4.375" style="6" customWidth="1"/>
    <col min="13353" max="13568" width="10.375" style="6"/>
    <col min="13569" max="13608" width="4.375" style="6" customWidth="1"/>
    <col min="13609" max="13824" width="10.375" style="6"/>
    <col min="13825" max="13864" width="4.375" style="6" customWidth="1"/>
    <col min="13865" max="14080" width="10.375" style="6"/>
    <col min="14081" max="14120" width="4.375" style="6" customWidth="1"/>
    <col min="14121" max="14336" width="10.375" style="6"/>
    <col min="14337" max="14376" width="4.375" style="6" customWidth="1"/>
    <col min="14377" max="14592" width="10.375" style="6"/>
    <col min="14593" max="14632" width="4.375" style="6" customWidth="1"/>
    <col min="14633" max="14848" width="10.375" style="6"/>
    <col min="14849" max="14888" width="4.375" style="6" customWidth="1"/>
    <col min="14889" max="15104" width="10.375" style="6"/>
    <col min="15105" max="15144" width="4.375" style="6" customWidth="1"/>
    <col min="15145" max="15360" width="10.375" style="6"/>
    <col min="15361" max="15400" width="4.375" style="6" customWidth="1"/>
    <col min="15401" max="15616" width="10.375" style="6"/>
    <col min="15617" max="15656" width="4.375" style="6" customWidth="1"/>
    <col min="15657" max="15872" width="10.375" style="6"/>
    <col min="15873" max="15912" width="4.375" style="6" customWidth="1"/>
    <col min="15913" max="16128" width="10.375" style="6"/>
    <col min="16129" max="16168" width="4.375" style="6" customWidth="1"/>
    <col min="16169" max="16384" width="10.375" style="6"/>
  </cols>
  <sheetData>
    <row r="1" spans="1:54" ht="19.5" customHeight="1" x14ac:dyDescent="0.4">
      <c r="A1" s="28" t="s">
        <v>833</v>
      </c>
      <c r="B1" s="41"/>
      <c r="C1" s="41"/>
      <c r="D1" s="41"/>
      <c r="E1" s="41"/>
      <c r="F1" s="41"/>
      <c r="G1" s="41"/>
      <c r="H1" s="41"/>
      <c r="I1" s="41"/>
      <c r="J1" s="41"/>
      <c r="K1" s="41"/>
      <c r="L1" s="41"/>
      <c r="M1" s="41"/>
      <c r="N1" s="41"/>
      <c r="O1" s="41"/>
      <c r="P1" s="41"/>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row>
    <row r="2" spans="1:54" ht="19.5" customHeight="1" x14ac:dyDescent="0.4">
      <c r="A2" s="106" t="s">
        <v>13</v>
      </c>
      <c r="B2" s="30" t="s">
        <v>496</v>
      </c>
      <c r="C2" s="41"/>
      <c r="D2" s="41"/>
      <c r="E2" s="41"/>
      <c r="F2" s="41"/>
      <c r="G2" s="41"/>
      <c r="H2" s="41"/>
      <c r="I2" s="41"/>
      <c r="J2" s="41"/>
      <c r="K2" s="41"/>
      <c r="L2" s="41"/>
      <c r="M2" s="41"/>
      <c r="N2" s="41"/>
      <c r="O2" s="41"/>
      <c r="P2" s="41"/>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ht="19.5" customHeight="1" thickBot="1" x14ac:dyDescent="0.45">
      <c r="A3" s="375" t="s">
        <v>497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row>
    <row r="4" spans="1:54" ht="19.5" customHeight="1" x14ac:dyDescent="0.4">
      <c r="A4" s="1973" t="s">
        <v>498</v>
      </c>
      <c r="B4" s="1974"/>
      <c r="C4" s="1974"/>
      <c r="D4" s="1974"/>
      <c r="E4" s="1974"/>
      <c r="F4" s="1974"/>
      <c r="G4" s="1974"/>
      <c r="H4" s="1974"/>
      <c r="I4" s="778" t="s">
        <v>499</v>
      </c>
      <c r="J4" s="778"/>
      <c r="K4" s="778"/>
      <c r="L4" s="778"/>
      <c r="M4" s="778"/>
      <c r="N4" s="778"/>
      <c r="O4" s="778"/>
      <c r="P4" s="778"/>
      <c r="Q4" s="778"/>
      <c r="R4" s="778"/>
      <c r="S4" s="778"/>
      <c r="T4" s="778"/>
      <c r="U4" s="778"/>
      <c r="V4" s="778"/>
      <c r="W4" s="778"/>
      <c r="X4" s="778"/>
      <c r="Y4" s="1183" t="s">
        <v>500</v>
      </c>
      <c r="Z4" s="1180"/>
      <c r="AA4" s="1180"/>
      <c r="AB4" s="1180"/>
      <c r="AC4" s="1180"/>
      <c r="AD4" s="1183" t="s">
        <v>501</v>
      </c>
      <c r="AE4" s="1184"/>
      <c r="AF4" s="1184"/>
      <c r="AG4" s="1184"/>
      <c r="AH4" s="1185"/>
      <c r="AI4" s="778" t="s">
        <v>169</v>
      </c>
      <c r="AJ4" s="778"/>
      <c r="AK4" s="778"/>
      <c r="AL4" s="778"/>
      <c r="AM4" s="778"/>
      <c r="AN4" s="939"/>
      <c r="AO4" s="73"/>
      <c r="AP4" s="73"/>
      <c r="AQ4" s="73"/>
      <c r="AR4" s="73"/>
      <c r="AS4" s="73"/>
      <c r="AT4" s="73"/>
      <c r="AU4" s="73"/>
      <c r="AV4" s="73"/>
      <c r="AW4" s="73"/>
      <c r="AX4" s="73"/>
      <c r="AY4" s="73"/>
      <c r="AZ4" s="73"/>
      <c r="BA4" s="73"/>
      <c r="BB4" s="73"/>
    </row>
    <row r="5" spans="1:54" ht="19.5" customHeight="1" x14ac:dyDescent="0.4">
      <c r="A5" s="1975"/>
      <c r="B5" s="1976"/>
      <c r="C5" s="1976"/>
      <c r="D5" s="1976"/>
      <c r="E5" s="1976"/>
      <c r="F5" s="1976"/>
      <c r="G5" s="1976"/>
      <c r="H5" s="1976"/>
      <c r="I5" s="780" t="s">
        <v>502</v>
      </c>
      <c r="J5" s="780"/>
      <c r="K5" s="780"/>
      <c r="L5" s="780"/>
      <c r="M5" s="780"/>
      <c r="N5" s="780"/>
      <c r="O5" s="780"/>
      <c r="P5" s="780"/>
      <c r="Q5" s="780" t="s">
        <v>503</v>
      </c>
      <c r="R5" s="780"/>
      <c r="S5" s="780"/>
      <c r="T5" s="780"/>
      <c r="U5" s="780"/>
      <c r="V5" s="780"/>
      <c r="W5" s="780"/>
      <c r="X5" s="780"/>
      <c r="Y5" s="842"/>
      <c r="Z5" s="810"/>
      <c r="AA5" s="810"/>
      <c r="AB5" s="810"/>
      <c r="AC5" s="810"/>
      <c r="AD5" s="1186"/>
      <c r="AE5" s="1187"/>
      <c r="AF5" s="1187"/>
      <c r="AG5" s="1187"/>
      <c r="AH5" s="1188"/>
      <c r="AI5" s="780"/>
      <c r="AJ5" s="780"/>
      <c r="AK5" s="780"/>
      <c r="AL5" s="780"/>
      <c r="AM5" s="780"/>
      <c r="AN5" s="907"/>
      <c r="AO5" s="73"/>
      <c r="AP5" s="73"/>
      <c r="AQ5" s="73"/>
      <c r="AR5" s="73"/>
      <c r="AS5" s="73"/>
      <c r="AT5" s="73"/>
      <c r="AU5" s="73"/>
      <c r="AV5" s="73"/>
      <c r="AW5" s="73"/>
      <c r="AX5" s="73"/>
      <c r="AY5" s="73"/>
      <c r="AZ5" s="73"/>
      <c r="BA5" s="73"/>
      <c r="BB5" s="73"/>
    </row>
    <row r="6" spans="1:54" ht="19.5" customHeight="1" x14ac:dyDescent="0.4">
      <c r="A6" s="1975"/>
      <c r="B6" s="1976"/>
      <c r="C6" s="1976"/>
      <c r="D6" s="1976"/>
      <c r="E6" s="1976"/>
      <c r="F6" s="1976"/>
      <c r="G6" s="1976"/>
      <c r="H6" s="1976"/>
      <c r="I6" s="780" t="str">
        <f>"R"&amp;表紙・鑑!S3-1&amp;"年度"</f>
        <v>R5年度</v>
      </c>
      <c r="J6" s="780"/>
      <c r="K6" s="780"/>
      <c r="L6" s="780"/>
      <c r="M6" s="780" t="str">
        <f>"R"&amp;表紙・鑑!S3&amp;"年度"</f>
        <v>R6年度</v>
      </c>
      <c r="N6" s="780"/>
      <c r="O6" s="780"/>
      <c r="P6" s="780"/>
      <c r="Q6" s="780" t="str">
        <f>"R"&amp;表紙・鑑!S3-1&amp;"年度"</f>
        <v>R5年度</v>
      </c>
      <c r="R6" s="780"/>
      <c r="S6" s="780"/>
      <c r="T6" s="780"/>
      <c r="U6" s="780" t="str">
        <f>"R"&amp;表紙・鑑!S3&amp;"年度"</f>
        <v>R6年度</v>
      </c>
      <c r="V6" s="780"/>
      <c r="W6" s="780"/>
      <c r="X6" s="780"/>
      <c r="Y6" s="842"/>
      <c r="Z6" s="810"/>
      <c r="AA6" s="810"/>
      <c r="AB6" s="810"/>
      <c r="AC6" s="810"/>
      <c r="AD6" s="1189"/>
      <c r="AE6" s="1190"/>
      <c r="AF6" s="1190"/>
      <c r="AG6" s="1190"/>
      <c r="AH6" s="1191"/>
      <c r="AI6" s="780"/>
      <c r="AJ6" s="780"/>
      <c r="AK6" s="780"/>
      <c r="AL6" s="780"/>
      <c r="AM6" s="780"/>
      <c r="AN6" s="907"/>
      <c r="AO6" s="73"/>
      <c r="AP6" s="73"/>
      <c r="AQ6" s="73"/>
      <c r="AR6" s="73"/>
      <c r="AS6" s="73"/>
      <c r="AT6" s="73"/>
      <c r="AU6" s="73"/>
      <c r="AV6" s="73"/>
      <c r="AW6" s="73"/>
      <c r="AX6" s="73"/>
      <c r="AY6" s="73"/>
      <c r="AZ6" s="73"/>
      <c r="BA6" s="73"/>
      <c r="BB6" s="73"/>
    </row>
    <row r="7" spans="1:54" ht="19.5" customHeight="1" x14ac:dyDescent="0.4">
      <c r="A7" s="1779" t="s">
        <v>504</v>
      </c>
      <c r="B7" s="1763"/>
      <c r="C7" s="1763"/>
      <c r="D7" s="1763"/>
      <c r="E7" s="1763"/>
      <c r="F7" s="1763"/>
      <c r="G7" s="1763"/>
      <c r="H7" s="1969"/>
      <c r="I7" s="1965" t="s">
        <v>907</v>
      </c>
      <c r="J7" s="1966"/>
      <c r="K7" s="1966"/>
      <c r="L7" s="808" t="s">
        <v>30</v>
      </c>
      <c r="M7" s="1965" t="s">
        <v>907</v>
      </c>
      <c r="N7" s="1966"/>
      <c r="O7" s="1966"/>
      <c r="P7" s="808" t="s">
        <v>30</v>
      </c>
      <c r="Q7" s="1965" t="s">
        <v>907</v>
      </c>
      <c r="R7" s="1966"/>
      <c r="S7" s="1966"/>
      <c r="T7" s="808" t="s">
        <v>30</v>
      </c>
      <c r="U7" s="1965" t="s">
        <v>907</v>
      </c>
      <c r="V7" s="1966"/>
      <c r="W7" s="1966"/>
      <c r="X7" s="807" t="s">
        <v>30</v>
      </c>
      <c r="Y7" s="376"/>
      <c r="Z7" s="723" t="s">
        <v>367</v>
      </c>
      <c r="AA7" s="305"/>
      <c r="AB7" s="50"/>
      <c r="AC7" s="971" t="s">
        <v>16</v>
      </c>
      <c r="AD7" s="376"/>
      <c r="AE7" s="723" t="s">
        <v>367</v>
      </c>
      <c r="AF7" s="305"/>
      <c r="AG7" s="50"/>
      <c r="AH7" s="971" t="s">
        <v>16</v>
      </c>
      <c r="AI7" s="1959"/>
      <c r="AJ7" s="1960"/>
      <c r="AK7" s="1960"/>
      <c r="AL7" s="1960"/>
      <c r="AM7" s="1960"/>
      <c r="AN7" s="1961"/>
      <c r="AO7" s="73"/>
      <c r="AP7" s="73"/>
      <c r="AQ7" s="73"/>
      <c r="AR7" s="73"/>
      <c r="AS7" s="73"/>
      <c r="AT7" s="73"/>
      <c r="AU7" s="73"/>
      <c r="AV7" s="73"/>
      <c r="AW7" s="73"/>
      <c r="AX7" s="73"/>
      <c r="AY7" s="73"/>
      <c r="AZ7" s="73"/>
      <c r="BA7" s="73"/>
      <c r="BB7" s="73"/>
    </row>
    <row r="8" spans="1:54" ht="19.5" customHeight="1" x14ac:dyDescent="0.4">
      <c r="A8" s="1780"/>
      <c r="B8" s="1753"/>
      <c r="C8" s="1753"/>
      <c r="D8" s="1753"/>
      <c r="E8" s="1753"/>
      <c r="F8" s="1753"/>
      <c r="G8" s="1753"/>
      <c r="H8" s="1970"/>
      <c r="I8" s="1967"/>
      <c r="J8" s="1968"/>
      <c r="K8" s="1968"/>
      <c r="L8" s="814"/>
      <c r="M8" s="1967"/>
      <c r="N8" s="1968"/>
      <c r="O8" s="1968"/>
      <c r="P8" s="814"/>
      <c r="Q8" s="1967"/>
      <c r="R8" s="1968"/>
      <c r="S8" s="1968"/>
      <c r="T8" s="814"/>
      <c r="U8" s="1967"/>
      <c r="V8" s="1968"/>
      <c r="W8" s="1968"/>
      <c r="X8" s="813"/>
      <c r="Y8" s="377"/>
      <c r="Z8" s="724"/>
      <c r="AA8" s="378"/>
      <c r="AB8" s="53"/>
      <c r="AC8" s="972"/>
      <c r="AD8" s="377"/>
      <c r="AE8" s="724"/>
      <c r="AF8" s="378"/>
      <c r="AG8" s="53"/>
      <c r="AH8" s="972"/>
      <c r="AI8" s="1962"/>
      <c r="AJ8" s="1963"/>
      <c r="AK8" s="1963"/>
      <c r="AL8" s="1963"/>
      <c r="AM8" s="1963"/>
      <c r="AN8" s="1964"/>
      <c r="AO8" s="73"/>
      <c r="AP8" s="73"/>
      <c r="AQ8" s="73"/>
      <c r="AR8" s="73"/>
      <c r="AS8" s="73"/>
      <c r="AT8" s="73"/>
      <c r="AU8" s="73"/>
      <c r="AV8" s="73"/>
      <c r="AW8" s="73"/>
      <c r="AX8" s="73"/>
      <c r="AY8" s="73"/>
      <c r="AZ8" s="73"/>
      <c r="BA8" s="73"/>
      <c r="BB8" s="73"/>
    </row>
    <row r="9" spans="1:54" ht="19.5" customHeight="1" x14ac:dyDescent="0.4">
      <c r="A9" s="1971"/>
      <c r="B9" s="816"/>
      <c r="C9" s="816"/>
      <c r="D9" s="816"/>
      <c r="E9" s="816"/>
      <c r="F9" s="816"/>
      <c r="G9" s="816"/>
      <c r="H9" s="817"/>
      <c r="I9" s="1965"/>
      <c r="J9" s="1966"/>
      <c r="K9" s="1966"/>
      <c r="L9" s="808" t="s">
        <v>30</v>
      </c>
      <c r="M9" s="1965"/>
      <c r="N9" s="1966"/>
      <c r="O9" s="1966"/>
      <c r="P9" s="808" t="s">
        <v>30</v>
      </c>
      <c r="Q9" s="1965"/>
      <c r="R9" s="1966"/>
      <c r="S9" s="1966"/>
      <c r="T9" s="808" t="s">
        <v>30</v>
      </c>
      <c r="U9" s="1965"/>
      <c r="V9" s="1966"/>
      <c r="W9" s="1966"/>
      <c r="X9" s="808" t="s">
        <v>30</v>
      </c>
      <c r="Y9" s="376"/>
      <c r="Z9" s="723" t="s">
        <v>367</v>
      </c>
      <c r="AA9" s="305"/>
      <c r="AB9" s="50"/>
      <c r="AC9" s="971" t="s">
        <v>16</v>
      </c>
      <c r="AD9" s="376"/>
      <c r="AE9" s="723" t="s">
        <v>367</v>
      </c>
      <c r="AF9" s="305"/>
      <c r="AG9" s="50"/>
      <c r="AH9" s="971" t="s">
        <v>16</v>
      </c>
      <c r="AI9" s="1959"/>
      <c r="AJ9" s="1960"/>
      <c r="AK9" s="1960"/>
      <c r="AL9" s="1960"/>
      <c r="AM9" s="1960"/>
      <c r="AN9" s="1961"/>
      <c r="AO9" s="73"/>
      <c r="AP9" s="73"/>
      <c r="AQ9" s="73"/>
      <c r="AR9" s="73"/>
      <c r="AS9" s="73"/>
      <c r="AT9" s="73"/>
      <c r="AU9" s="73"/>
      <c r="AV9" s="73"/>
      <c r="AW9" s="73"/>
      <c r="AX9" s="73"/>
      <c r="AY9" s="73"/>
      <c r="AZ9" s="73"/>
      <c r="BA9" s="73"/>
      <c r="BB9" s="73"/>
    </row>
    <row r="10" spans="1:54" ht="19.5" customHeight="1" x14ac:dyDescent="0.4">
      <c r="A10" s="1972"/>
      <c r="B10" s="822"/>
      <c r="C10" s="822"/>
      <c r="D10" s="822"/>
      <c r="E10" s="822"/>
      <c r="F10" s="822"/>
      <c r="G10" s="822"/>
      <c r="H10" s="823"/>
      <c r="I10" s="1967"/>
      <c r="J10" s="1968"/>
      <c r="K10" s="1968"/>
      <c r="L10" s="814"/>
      <c r="M10" s="1967"/>
      <c r="N10" s="1968"/>
      <c r="O10" s="1968"/>
      <c r="P10" s="814"/>
      <c r="Q10" s="1967"/>
      <c r="R10" s="1968"/>
      <c r="S10" s="1968"/>
      <c r="T10" s="814"/>
      <c r="U10" s="1967"/>
      <c r="V10" s="1968"/>
      <c r="W10" s="1968"/>
      <c r="X10" s="814"/>
      <c r="Y10" s="377"/>
      <c r="Z10" s="724"/>
      <c r="AA10" s="378"/>
      <c r="AB10" s="53"/>
      <c r="AC10" s="972"/>
      <c r="AD10" s="377"/>
      <c r="AE10" s="724"/>
      <c r="AF10" s="378"/>
      <c r="AG10" s="53"/>
      <c r="AH10" s="972"/>
      <c r="AI10" s="1962"/>
      <c r="AJ10" s="1963"/>
      <c r="AK10" s="1963"/>
      <c r="AL10" s="1963"/>
      <c r="AM10" s="1963"/>
      <c r="AN10" s="1964"/>
      <c r="AO10" s="73"/>
      <c r="AP10" s="73"/>
      <c r="AQ10" s="73"/>
      <c r="AR10" s="73"/>
      <c r="AS10" s="73"/>
      <c r="AT10" s="73"/>
      <c r="AU10" s="73"/>
      <c r="AV10" s="73"/>
      <c r="AW10" s="73"/>
      <c r="AX10" s="73"/>
      <c r="AY10" s="73"/>
      <c r="AZ10" s="73"/>
      <c r="BA10" s="73"/>
      <c r="BB10" s="73"/>
    </row>
    <row r="11" spans="1:54" ht="19.5" customHeight="1" x14ac:dyDescent="0.4">
      <c r="A11" s="1971"/>
      <c r="B11" s="816"/>
      <c r="C11" s="816"/>
      <c r="D11" s="816"/>
      <c r="E11" s="816"/>
      <c r="F11" s="816"/>
      <c r="G11" s="816"/>
      <c r="H11" s="817"/>
      <c r="I11" s="1965"/>
      <c r="J11" s="1966"/>
      <c r="K11" s="1966"/>
      <c r="L11" s="808" t="s">
        <v>30</v>
      </c>
      <c r="M11" s="1965"/>
      <c r="N11" s="1966"/>
      <c r="O11" s="1966"/>
      <c r="P11" s="808" t="s">
        <v>30</v>
      </c>
      <c r="Q11" s="1965"/>
      <c r="R11" s="1966"/>
      <c r="S11" s="1966"/>
      <c r="T11" s="808" t="s">
        <v>30</v>
      </c>
      <c r="U11" s="1965"/>
      <c r="V11" s="1966"/>
      <c r="W11" s="1966"/>
      <c r="X11" s="808" t="s">
        <v>30</v>
      </c>
      <c r="Y11" s="376"/>
      <c r="Z11" s="723" t="s">
        <v>367</v>
      </c>
      <c r="AA11" s="305"/>
      <c r="AB11" s="50"/>
      <c r="AC11" s="971" t="s">
        <v>16</v>
      </c>
      <c r="AD11" s="376"/>
      <c r="AE11" s="723" t="s">
        <v>367</v>
      </c>
      <c r="AF11" s="305"/>
      <c r="AG11" s="50"/>
      <c r="AH11" s="971" t="s">
        <v>16</v>
      </c>
      <c r="AI11" s="1959"/>
      <c r="AJ11" s="1960"/>
      <c r="AK11" s="1960"/>
      <c r="AL11" s="1960"/>
      <c r="AM11" s="1960"/>
      <c r="AN11" s="1961"/>
      <c r="AO11" s="73"/>
      <c r="AP11" s="73"/>
      <c r="AQ11" s="73"/>
      <c r="AR11" s="73"/>
      <c r="AS11" s="73"/>
      <c r="AT11" s="73"/>
      <c r="AU11" s="73"/>
      <c r="AV11" s="73"/>
      <c r="AW11" s="73"/>
      <c r="AX11" s="73"/>
      <c r="AY11" s="73"/>
      <c r="AZ11" s="73"/>
      <c r="BA11" s="73"/>
      <c r="BB11" s="73"/>
    </row>
    <row r="12" spans="1:54" ht="19.5" customHeight="1" x14ac:dyDescent="0.4">
      <c r="A12" s="1972"/>
      <c r="B12" s="822"/>
      <c r="C12" s="822"/>
      <c r="D12" s="822"/>
      <c r="E12" s="822"/>
      <c r="F12" s="822"/>
      <c r="G12" s="822"/>
      <c r="H12" s="823"/>
      <c r="I12" s="1967"/>
      <c r="J12" s="1968"/>
      <c r="K12" s="1968"/>
      <c r="L12" s="814"/>
      <c r="M12" s="1967"/>
      <c r="N12" s="1968"/>
      <c r="O12" s="1968"/>
      <c r="P12" s="814"/>
      <c r="Q12" s="1967"/>
      <c r="R12" s="1968"/>
      <c r="S12" s="1968"/>
      <c r="T12" s="814"/>
      <c r="U12" s="1967"/>
      <c r="V12" s="1968"/>
      <c r="W12" s="1968"/>
      <c r="X12" s="814"/>
      <c r="Y12" s="377"/>
      <c r="Z12" s="724"/>
      <c r="AA12" s="378"/>
      <c r="AB12" s="53"/>
      <c r="AC12" s="972"/>
      <c r="AD12" s="377"/>
      <c r="AE12" s="724"/>
      <c r="AF12" s="378"/>
      <c r="AG12" s="53"/>
      <c r="AH12" s="972"/>
      <c r="AI12" s="1962"/>
      <c r="AJ12" s="1963"/>
      <c r="AK12" s="1963"/>
      <c r="AL12" s="1963"/>
      <c r="AM12" s="1963"/>
      <c r="AN12" s="1964"/>
      <c r="AO12" s="73"/>
      <c r="AP12" s="73"/>
      <c r="AQ12" s="73"/>
      <c r="AR12" s="73"/>
      <c r="AS12" s="73"/>
      <c r="AT12" s="73"/>
      <c r="AU12" s="73"/>
      <c r="AV12" s="73"/>
      <c r="AW12" s="73"/>
      <c r="AX12" s="73"/>
      <c r="AY12" s="73"/>
      <c r="AZ12" s="73"/>
      <c r="BA12" s="73"/>
      <c r="BB12" s="73"/>
    </row>
    <row r="13" spans="1:54" ht="19.5" customHeight="1" x14ac:dyDescent="0.4">
      <c r="A13" s="1971"/>
      <c r="B13" s="816"/>
      <c r="C13" s="816"/>
      <c r="D13" s="816"/>
      <c r="E13" s="816"/>
      <c r="F13" s="816"/>
      <c r="G13" s="816"/>
      <c r="H13" s="817"/>
      <c r="I13" s="1965"/>
      <c r="J13" s="1966"/>
      <c r="K13" s="1966"/>
      <c r="L13" s="808" t="s">
        <v>30</v>
      </c>
      <c r="M13" s="1965"/>
      <c r="N13" s="1966"/>
      <c r="O13" s="1966"/>
      <c r="P13" s="808" t="s">
        <v>30</v>
      </c>
      <c r="Q13" s="1965"/>
      <c r="R13" s="1966"/>
      <c r="S13" s="1966"/>
      <c r="T13" s="808" t="s">
        <v>30</v>
      </c>
      <c r="U13" s="1965"/>
      <c r="V13" s="1966"/>
      <c r="W13" s="1966"/>
      <c r="X13" s="808" t="s">
        <v>30</v>
      </c>
      <c r="Y13" s="376"/>
      <c r="Z13" s="723" t="s">
        <v>367</v>
      </c>
      <c r="AA13" s="305"/>
      <c r="AB13" s="50"/>
      <c r="AC13" s="971" t="s">
        <v>16</v>
      </c>
      <c r="AD13" s="376"/>
      <c r="AE13" s="723" t="s">
        <v>367</v>
      </c>
      <c r="AF13" s="305"/>
      <c r="AG13" s="50"/>
      <c r="AH13" s="971" t="s">
        <v>16</v>
      </c>
      <c r="AI13" s="1959"/>
      <c r="AJ13" s="1960"/>
      <c r="AK13" s="1960"/>
      <c r="AL13" s="1960"/>
      <c r="AM13" s="1960"/>
      <c r="AN13" s="1961"/>
      <c r="AO13" s="73"/>
      <c r="AP13" s="73"/>
      <c r="AQ13" s="73"/>
      <c r="AR13" s="73"/>
      <c r="AS13" s="73"/>
      <c r="AT13" s="73"/>
      <c r="AU13" s="73"/>
      <c r="AV13" s="73"/>
      <c r="AW13" s="73"/>
      <c r="AX13" s="73"/>
      <c r="AY13" s="73"/>
      <c r="AZ13" s="73"/>
      <c r="BA13" s="73"/>
      <c r="BB13" s="73"/>
    </row>
    <row r="14" spans="1:54" ht="19.5" customHeight="1" x14ac:dyDescent="0.4">
      <c r="A14" s="1972"/>
      <c r="B14" s="822"/>
      <c r="C14" s="822"/>
      <c r="D14" s="822"/>
      <c r="E14" s="822"/>
      <c r="F14" s="822"/>
      <c r="G14" s="822"/>
      <c r="H14" s="823"/>
      <c r="I14" s="1967"/>
      <c r="J14" s="1968"/>
      <c r="K14" s="1968"/>
      <c r="L14" s="814"/>
      <c r="M14" s="1967"/>
      <c r="N14" s="1968"/>
      <c r="O14" s="1968"/>
      <c r="P14" s="814"/>
      <c r="Q14" s="1967"/>
      <c r="R14" s="1968"/>
      <c r="S14" s="1968"/>
      <c r="T14" s="814"/>
      <c r="U14" s="1967"/>
      <c r="V14" s="1968"/>
      <c r="W14" s="1968"/>
      <c r="X14" s="814"/>
      <c r="Y14" s="377"/>
      <c r="Z14" s="724"/>
      <c r="AA14" s="378"/>
      <c r="AB14" s="53"/>
      <c r="AC14" s="972"/>
      <c r="AD14" s="377"/>
      <c r="AE14" s="724"/>
      <c r="AF14" s="378"/>
      <c r="AG14" s="53"/>
      <c r="AH14" s="972"/>
      <c r="AI14" s="1962"/>
      <c r="AJ14" s="1963"/>
      <c r="AK14" s="1963"/>
      <c r="AL14" s="1963"/>
      <c r="AM14" s="1963"/>
      <c r="AN14" s="1964"/>
      <c r="AO14" s="73"/>
      <c r="AP14" s="73"/>
      <c r="AQ14" s="73"/>
      <c r="AR14" s="73"/>
      <c r="AS14" s="73"/>
      <c r="AT14" s="73"/>
      <c r="AU14" s="73"/>
      <c r="AV14" s="73"/>
      <c r="AW14" s="73"/>
      <c r="AX14" s="73"/>
      <c r="AY14" s="73"/>
      <c r="AZ14" s="73"/>
      <c r="BA14" s="73"/>
      <c r="BB14" s="73"/>
    </row>
    <row r="15" spans="1:54" ht="19.5" customHeight="1" x14ac:dyDescent="0.4">
      <c r="A15" s="1971"/>
      <c r="B15" s="816"/>
      <c r="C15" s="816"/>
      <c r="D15" s="816"/>
      <c r="E15" s="816"/>
      <c r="F15" s="816"/>
      <c r="G15" s="816"/>
      <c r="H15" s="817"/>
      <c r="I15" s="1965"/>
      <c r="J15" s="1966"/>
      <c r="K15" s="1966"/>
      <c r="L15" s="808" t="s">
        <v>30</v>
      </c>
      <c r="M15" s="1965"/>
      <c r="N15" s="1966"/>
      <c r="O15" s="1966"/>
      <c r="P15" s="808" t="s">
        <v>30</v>
      </c>
      <c r="Q15" s="1965"/>
      <c r="R15" s="1966"/>
      <c r="S15" s="1966"/>
      <c r="T15" s="808" t="s">
        <v>30</v>
      </c>
      <c r="U15" s="1965"/>
      <c r="V15" s="1966"/>
      <c r="W15" s="1966"/>
      <c r="X15" s="808" t="s">
        <v>30</v>
      </c>
      <c r="Y15" s="376"/>
      <c r="Z15" s="723" t="s">
        <v>367</v>
      </c>
      <c r="AA15" s="305"/>
      <c r="AB15" s="50"/>
      <c r="AC15" s="971" t="s">
        <v>16</v>
      </c>
      <c r="AD15" s="376"/>
      <c r="AE15" s="723" t="s">
        <v>367</v>
      </c>
      <c r="AF15" s="305"/>
      <c r="AG15" s="50"/>
      <c r="AH15" s="971" t="s">
        <v>16</v>
      </c>
      <c r="AI15" s="1959"/>
      <c r="AJ15" s="1960"/>
      <c r="AK15" s="1960"/>
      <c r="AL15" s="1960"/>
      <c r="AM15" s="1960"/>
      <c r="AN15" s="1961"/>
      <c r="AO15" s="73"/>
      <c r="AP15" s="73"/>
      <c r="AQ15" s="73"/>
      <c r="AR15" s="73"/>
      <c r="AS15" s="73"/>
      <c r="AT15" s="73"/>
      <c r="AU15" s="73"/>
      <c r="AV15" s="73"/>
      <c r="AW15" s="73"/>
      <c r="AX15" s="73"/>
      <c r="AY15" s="73"/>
      <c r="AZ15" s="73"/>
      <c r="BA15" s="73"/>
      <c r="BB15" s="73"/>
    </row>
    <row r="16" spans="1:54" ht="19.5" customHeight="1" thickBot="1" x14ac:dyDescent="0.45">
      <c r="A16" s="1977"/>
      <c r="B16" s="1946"/>
      <c r="C16" s="1946"/>
      <c r="D16" s="1946"/>
      <c r="E16" s="1946"/>
      <c r="F16" s="1946"/>
      <c r="G16" s="1946"/>
      <c r="H16" s="1978"/>
      <c r="I16" s="1979"/>
      <c r="J16" s="1980"/>
      <c r="K16" s="1980"/>
      <c r="L16" s="1774"/>
      <c r="M16" s="1979"/>
      <c r="N16" s="1980"/>
      <c r="O16" s="1980"/>
      <c r="P16" s="1774"/>
      <c r="Q16" s="1979"/>
      <c r="R16" s="1980"/>
      <c r="S16" s="1980"/>
      <c r="T16" s="1774"/>
      <c r="U16" s="1979"/>
      <c r="V16" s="1980"/>
      <c r="W16" s="1980"/>
      <c r="X16" s="1774"/>
      <c r="Y16" s="379"/>
      <c r="Z16" s="729"/>
      <c r="AA16" s="308"/>
      <c r="AB16" s="59"/>
      <c r="AC16" s="1644"/>
      <c r="AD16" s="379"/>
      <c r="AE16" s="729"/>
      <c r="AF16" s="308"/>
      <c r="AG16" s="59"/>
      <c r="AH16" s="1644"/>
      <c r="AI16" s="1981"/>
      <c r="AJ16" s="1982"/>
      <c r="AK16" s="1982"/>
      <c r="AL16" s="1982"/>
      <c r="AM16" s="1982"/>
      <c r="AN16" s="1983"/>
      <c r="AO16" s="73"/>
      <c r="AP16" s="73"/>
      <c r="AQ16" s="73"/>
      <c r="AR16" s="73"/>
      <c r="AS16" s="73"/>
      <c r="AT16" s="73"/>
      <c r="AU16" s="73"/>
      <c r="AV16" s="73"/>
      <c r="AW16" s="73"/>
      <c r="AX16" s="73"/>
      <c r="AY16" s="73"/>
      <c r="AZ16" s="73"/>
      <c r="BA16" s="73"/>
      <c r="BB16" s="73"/>
    </row>
    <row r="17" spans="1:54" ht="19.5" customHeight="1" x14ac:dyDescent="0.4">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row>
    <row r="18" spans="1:54" ht="19.5" customHeight="1" thickBot="1" x14ac:dyDescent="0.45">
      <c r="A18" s="164" t="s">
        <v>834</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54" ht="19.5" customHeight="1" x14ac:dyDescent="0.4">
      <c r="A19" s="1984" t="s">
        <v>498</v>
      </c>
      <c r="B19" s="1955"/>
      <c r="C19" s="1955"/>
      <c r="D19" s="1955"/>
      <c r="E19" s="1985"/>
      <c r="F19" s="1990" t="s">
        <v>505</v>
      </c>
      <c r="G19" s="1955"/>
      <c r="H19" s="1985"/>
      <c r="I19" s="778" t="s">
        <v>499</v>
      </c>
      <c r="J19" s="778"/>
      <c r="K19" s="778"/>
      <c r="L19" s="778"/>
      <c r="M19" s="778"/>
      <c r="N19" s="778"/>
      <c r="O19" s="778"/>
      <c r="P19" s="778"/>
      <c r="Q19" s="778"/>
      <c r="R19" s="778"/>
      <c r="S19" s="778"/>
      <c r="T19" s="778"/>
      <c r="U19" s="778"/>
      <c r="V19" s="778"/>
      <c r="W19" s="778"/>
      <c r="X19" s="778"/>
      <c r="Y19" s="1183" t="s">
        <v>500</v>
      </c>
      <c r="Z19" s="1180"/>
      <c r="AA19" s="1180"/>
      <c r="AB19" s="1180"/>
      <c r="AC19" s="1180"/>
      <c r="AD19" s="778" t="s">
        <v>169</v>
      </c>
      <c r="AE19" s="778"/>
      <c r="AF19" s="778"/>
      <c r="AG19" s="778"/>
      <c r="AH19" s="778"/>
      <c r="AI19" s="778"/>
      <c r="AJ19" s="778"/>
      <c r="AK19" s="778"/>
      <c r="AL19" s="778"/>
      <c r="AM19" s="778"/>
      <c r="AN19" s="939"/>
      <c r="AO19" s="73"/>
      <c r="AP19" s="73"/>
      <c r="AQ19" s="73"/>
      <c r="AR19" s="73"/>
      <c r="AS19" s="73"/>
      <c r="AT19" s="73"/>
      <c r="AU19" s="73"/>
      <c r="AV19" s="73"/>
      <c r="AW19" s="73"/>
      <c r="AX19" s="73"/>
      <c r="AY19" s="73"/>
      <c r="AZ19" s="73"/>
      <c r="BA19" s="73"/>
      <c r="BB19" s="73"/>
    </row>
    <row r="20" spans="1:54" ht="19.5" customHeight="1" x14ac:dyDescent="0.4">
      <c r="A20" s="1986"/>
      <c r="B20" s="1767"/>
      <c r="C20" s="1767"/>
      <c r="D20" s="1767"/>
      <c r="E20" s="1987"/>
      <c r="F20" s="1991"/>
      <c r="G20" s="1767"/>
      <c r="H20" s="1987"/>
      <c r="I20" s="780" t="s">
        <v>502</v>
      </c>
      <c r="J20" s="780"/>
      <c r="K20" s="780"/>
      <c r="L20" s="780"/>
      <c r="M20" s="780"/>
      <c r="N20" s="780"/>
      <c r="O20" s="780"/>
      <c r="P20" s="780"/>
      <c r="Q20" s="780" t="s">
        <v>503</v>
      </c>
      <c r="R20" s="780"/>
      <c r="S20" s="780"/>
      <c r="T20" s="780"/>
      <c r="U20" s="780"/>
      <c r="V20" s="780"/>
      <c r="W20" s="780"/>
      <c r="X20" s="780"/>
      <c r="Y20" s="842"/>
      <c r="Z20" s="810"/>
      <c r="AA20" s="810"/>
      <c r="AB20" s="810"/>
      <c r="AC20" s="810"/>
      <c r="AD20" s="780"/>
      <c r="AE20" s="780"/>
      <c r="AF20" s="780"/>
      <c r="AG20" s="780"/>
      <c r="AH20" s="780"/>
      <c r="AI20" s="780"/>
      <c r="AJ20" s="780"/>
      <c r="AK20" s="780"/>
      <c r="AL20" s="780"/>
      <c r="AM20" s="780"/>
      <c r="AN20" s="907"/>
      <c r="AO20" s="73"/>
      <c r="AP20" s="73"/>
      <c r="AQ20" s="73"/>
      <c r="AR20" s="73"/>
      <c r="AS20" s="73"/>
      <c r="AT20" s="73"/>
      <c r="AU20" s="73"/>
      <c r="AV20" s="73"/>
      <c r="AW20" s="73"/>
      <c r="AX20" s="73"/>
      <c r="AY20" s="73"/>
      <c r="AZ20" s="73"/>
      <c r="BA20" s="73"/>
      <c r="BB20" s="73"/>
    </row>
    <row r="21" spans="1:54" ht="19.5" customHeight="1" x14ac:dyDescent="0.4">
      <c r="A21" s="1988"/>
      <c r="B21" s="1768"/>
      <c r="C21" s="1768"/>
      <c r="D21" s="1768"/>
      <c r="E21" s="1989"/>
      <c r="F21" s="1992"/>
      <c r="G21" s="1768"/>
      <c r="H21" s="1989"/>
      <c r="I21" s="780" t="str">
        <f>"R"&amp;表紙・鑑!S3-1&amp;"年度"</f>
        <v>R5年度</v>
      </c>
      <c r="J21" s="780"/>
      <c r="K21" s="780"/>
      <c r="L21" s="780"/>
      <c r="M21" s="780" t="str">
        <f>"R"&amp;表紙・鑑!S3&amp;"年度"</f>
        <v>R6年度</v>
      </c>
      <c r="N21" s="780"/>
      <c r="O21" s="780"/>
      <c r="P21" s="780"/>
      <c r="Q21" s="780" t="str">
        <f>"R"&amp;表紙・鑑!S3-1&amp;"年度"</f>
        <v>R5年度</v>
      </c>
      <c r="R21" s="780"/>
      <c r="S21" s="780"/>
      <c r="T21" s="780"/>
      <c r="U21" s="780" t="str">
        <f>"R"&amp;表紙・鑑!S3&amp;"年度"</f>
        <v>R6年度</v>
      </c>
      <c r="V21" s="780"/>
      <c r="W21" s="780"/>
      <c r="X21" s="780"/>
      <c r="Y21" s="844"/>
      <c r="Z21" s="813"/>
      <c r="AA21" s="813"/>
      <c r="AB21" s="813"/>
      <c r="AC21" s="813"/>
      <c r="AD21" s="780"/>
      <c r="AE21" s="780"/>
      <c r="AF21" s="780"/>
      <c r="AG21" s="780"/>
      <c r="AH21" s="780"/>
      <c r="AI21" s="780"/>
      <c r="AJ21" s="780"/>
      <c r="AK21" s="780"/>
      <c r="AL21" s="780"/>
      <c r="AM21" s="780"/>
      <c r="AN21" s="907"/>
      <c r="AO21" s="73"/>
      <c r="AP21" s="73"/>
      <c r="AQ21" s="73"/>
      <c r="AR21" s="73"/>
      <c r="AS21" s="73"/>
      <c r="AT21" s="73"/>
      <c r="AU21" s="73"/>
      <c r="AV21" s="73"/>
      <c r="AW21" s="73"/>
      <c r="AX21" s="73"/>
      <c r="AY21" s="73"/>
      <c r="AZ21" s="73"/>
      <c r="BA21" s="73"/>
      <c r="BB21" s="73"/>
    </row>
    <row r="22" spans="1:54" ht="19.5" customHeight="1" x14ac:dyDescent="0.4">
      <c r="A22" s="1779" t="s">
        <v>506</v>
      </c>
      <c r="B22" s="1763"/>
      <c r="C22" s="1763"/>
      <c r="D22" s="1763"/>
      <c r="E22" s="1969"/>
      <c r="F22" s="1769"/>
      <c r="G22" s="1763"/>
      <c r="H22" s="1969"/>
      <c r="I22" s="1965" t="s">
        <v>507</v>
      </c>
      <c r="J22" s="1966"/>
      <c r="K22" s="1966"/>
      <c r="L22" s="895" t="s">
        <v>30</v>
      </c>
      <c r="M22" s="1965" t="s">
        <v>508</v>
      </c>
      <c r="N22" s="1966"/>
      <c r="O22" s="1966"/>
      <c r="P22" s="895" t="s">
        <v>30</v>
      </c>
      <c r="Q22" s="1965"/>
      <c r="R22" s="1966"/>
      <c r="S22" s="1966"/>
      <c r="T22" s="895" t="s">
        <v>30</v>
      </c>
      <c r="U22" s="1965"/>
      <c r="V22" s="1966"/>
      <c r="W22" s="1966"/>
      <c r="X22" s="808" t="s">
        <v>30</v>
      </c>
      <c r="Y22" s="376"/>
      <c r="Z22" s="723" t="s">
        <v>367</v>
      </c>
      <c r="AA22" s="305"/>
      <c r="AB22" s="50"/>
      <c r="AC22" s="971" t="s">
        <v>16</v>
      </c>
      <c r="AD22" s="1959"/>
      <c r="AE22" s="1960"/>
      <c r="AF22" s="1960"/>
      <c r="AG22" s="1960"/>
      <c r="AH22" s="1960"/>
      <c r="AI22" s="1960"/>
      <c r="AJ22" s="1960"/>
      <c r="AK22" s="1960"/>
      <c r="AL22" s="1960"/>
      <c r="AM22" s="1960"/>
      <c r="AN22" s="1961"/>
      <c r="AO22" s="73"/>
      <c r="AP22" s="73"/>
      <c r="AQ22" s="73"/>
      <c r="AR22" s="73"/>
      <c r="AS22" s="73"/>
      <c r="AT22" s="73"/>
      <c r="AU22" s="73"/>
      <c r="AV22" s="73"/>
      <c r="AW22" s="73"/>
      <c r="AX22" s="73"/>
      <c r="AY22" s="73"/>
      <c r="AZ22" s="73"/>
      <c r="BA22" s="73"/>
      <c r="BB22" s="73"/>
    </row>
    <row r="23" spans="1:54" ht="19.5" customHeight="1" x14ac:dyDescent="0.4">
      <c r="A23" s="1780"/>
      <c r="B23" s="1753"/>
      <c r="C23" s="1753"/>
      <c r="D23" s="1753"/>
      <c r="E23" s="1970"/>
      <c r="F23" s="1752"/>
      <c r="G23" s="1753"/>
      <c r="H23" s="1970"/>
      <c r="I23" s="1967"/>
      <c r="J23" s="1968"/>
      <c r="K23" s="1968"/>
      <c r="L23" s="901"/>
      <c r="M23" s="1967"/>
      <c r="N23" s="1968"/>
      <c r="O23" s="1968"/>
      <c r="P23" s="901"/>
      <c r="Q23" s="1967"/>
      <c r="R23" s="1968"/>
      <c r="S23" s="1968"/>
      <c r="T23" s="901"/>
      <c r="U23" s="1967"/>
      <c r="V23" s="1968"/>
      <c r="W23" s="1968"/>
      <c r="X23" s="814"/>
      <c r="Y23" s="377"/>
      <c r="Z23" s="724"/>
      <c r="AA23" s="378"/>
      <c r="AB23" s="53"/>
      <c r="AC23" s="972"/>
      <c r="AD23" s="1962"/>
      <c r="AE23" s="1963"/>
      <c r="AF23" s="1963"/>
      <c r="AG23" s="1963"/>
      <c r="AH23" s="1963"/>
      <c r="AI23" s="1963"/>
      <c r="AJ23" s="1963"/>
      <c r="AK23" s="1963"/>
      <c r="AL23" s="1963"/>
      <c r="AM23" s="1963"/>
      <c r="AN23" s="1964"/>
      <c r="AO23" s="73"/>
      <c r="AP23" s="73"/>
      <c r="AQ23" s="73"/>
      <c r="AR23" s="73"/>
      <c r="AS23" s="73"/>
      <c r="AT23" s="73"/>
      <c r="AU23" s="73"/>
      <c r="AV23" s="73"/>
      <c r="AW23" s="73"/>
      <c r="AX23" s="73"/>
      <c r="AY23" s="73"/>
      <c r="AZ23" s="73"/>
      <c r="BA23" s="73"/>
      <c r="BB23" s="73"/>
    </row>
    <row r="24" spans="1:54" ht="19.5" customHeight="1" x14ac:dyDescent="0.4">
      <c r="A24" s="1779" t="s">
        <v>509</v>
      </c>
      <c r="B24" s="1763"/>
      <c r="C24" s="1763"/>
      <c r="D24" s="1763"/>
      <c r="E24" s="1969"/>
      <c r="F24" s="1769" t="s">
        <v>835</v>
      </c>
      <c r="G24" s="1763"/>
      <c r="H24" s="1969"/>
      <c r="I24" s="1965"/>
      <c r="J24" s="1966"/>
      <c r="K24" s="1966"/>
      <c r="L24" s="895" t="s">
        <v>30</v>
      </c>
      <c r="M24" s="1965"/>
      <c r="N24" s="1966"/>
      <c r="O24" s="1966"/>
      <c r="P24" s="895" t="s">
        <v>30</v>
      </c>
      <c r="Q24" s="1965"/>
      <c r="R24" s="1966"/>
      <c r="S24" s="1966"/>
      <c r="T24" s="895" t="s">
        <v>30</v>
      </c>
      <c r="U24" s="1965"/>
      <c r="V24" s="1966"/>
      <c r="W24" s="1966"/>
      <c r="X24" s="808" t="s">
        <v>30</v>
      </c>
      <c r="Y24" s="376"/>
      <c r="Z24" s="723" t="s">
        <v>367</v>
      </c>
      <c r="AA24" s="305"/>
      <c r="AB24" s="50"/>
      <c r="AC24" s="971" t="s">
        <v>16</v>
      </c>
      <c r="AD24" s="1959"/>
      <c r="AE24" s="1960"/>
      <c r="AF24" s="1960"/>
      <c r="AG24" s="1960"/>
      <c r="AH24" s="1960"/>
      <c r="AI24" s="1960"/>
      <c r="AJ24" s="1960"/>
      <c r="AK24" s="1960"/>
      <c r="AL24" s="1960"/>
      <c r="AM24" s="1960"/>
      <c r="AN24" s="1961"/>
      <c r="AO24" s="73"/>
      <c r="AP24" s="73"/>
      <c r="AQ24" s="73"/>
      <c r="AR24" s="73"/>
      <c r="AS24" s="73"/>
      <c r="AT24" s="73"/>
      <c r="AU24" s="73"/>
      <c r="AV24" s="73"/>
      <c r="AW24" s="73"/>
      <c r="AX24" s="73"/>
      <c r="AY24" s="73"/>
      <c r="AZ24" s="73"/>
      <c r="BA24" s="73"/>
      <c r="BB24" s="73"/>
    </row>
    <row r="25" spans="1:54" ht="19.5" customHeight="1" x14ac:dyDescent="0.4">
      <c r="A25" s="1780"/>
      <c r="B25" s="1753"/>
      <c r="C25" s="1753"/>
      <c r="D25" s="1753"/>
      <c r="E25" s="1970"/>
      <c r="F25" s="1752"/>
      <c r="G25" s="1753"/>
      <c r="H25" s="1970"/>
      <c r="I25" s="1967"/>
      <c r="J25" s="1968"/>
      <c r="K25" s="1968"/>
      <c r="L25" s="901"/>
      <c r="M25" s="1967"/>
      <c r="N25" s="1968"/>
      <c r="O25" s="1968"/>
      <c r="P25" s="901"/>
      <c r="Q25" s="1967"/>
      <c r="R25" s="1968"/>
      <c r="S25" s="1968"/>
      <c r="T25" s="901"/>
      <c r="U25" s="1967"/>
      <c r="V25" s="1968"/>
      <c r="W25" s="1968"/>
      <c r="X25" s="814"/>
      <c r="Y25" s="377"/>
      <c r="Z25" s="724"/>
      <c r="AA25" s="378"/>
      <c r="AB25" s="53"/>
      <c r="AC25" s="972"/>
      <c r="AD25" s="1962"/>
      <c r="AE25" s="1963"/>
      <c r="AF25" s="1963"/>
      <c r="AG25" s="1963"/>
      <c r="AH25" s="1963"/>
      <c r="AI25" s="1963"/>
      <c r="AJ25" s="1963"/>
      <c r="AK25" s="1963"/>
      <c r="AL25" s="1963"/>
      <c r="AM25" s="1963"/>
      <c r="AN25" s="1964"/>
      <c r="AO25" s="73"/>
      <c r="AP25" s="73"/>
      <c r="AQ25" s="73"/>
      <c r="AR25" s="73"/>
      <c r="AS25" s="73"/>
      <c r="AT25" s="73"/>
      <c r="AU25" s="73"/>
      <c r="AV25" s="73"/>
      <c r="AW25" s="73"/>
      <c r="AX25" s="73"/>
      <c r="AY25" s="73"/>
      <c r="AZ25" s="73"/>
      <c r="BA25" s="73"/>
      <c r="BB25" s="73"/>
    </row>
    <row r="26" spans="1:54" ht="19.5" customHeight="1" x14ac:dyDescent="0.4">
      <c r="A26" s="1971"/>
      <c r="B26" s="816"/>
      <c r="C26" s="816"/>
      <c r="D26" s="816"/>
      <c r="E26" s="817"/>
      <c r="F26" s="1993"/>
      <c r="G26" s="1994"/>
      <c r="H26" s="1995"/>
      <c r="I26" s="1965"/>
      <c r="J26" s="1966"/>
      <c r="K26" s="1966"/>
      <c r="L26" s="895" t="s">
        <v>30</v>
      </c>
      <c r="M26" s="1965"/>
      <c r="N26" s="1966"/>
      <c r="O26" s="1966"/>
      <c r="P26" s="895" t="s">
        <v>30</v>
      </c>
      <c r="Q26" s="1965"/>
      <c r="R26" s="1966"/>
      <c r="S26" s="1966"/>
      <c r="T26" s="895" t="s">
        <v>30</v>
      </c>
      <c r="U26" s="1965"/>
      <c r="V26" s="1966"/>
      <c r="W26" s="1966"/>
      <c r="X26" s="808" t="s">
        <v>30</v>
      </c>
      <c r="Y26" s="376"/>
      <c r="Z26" s="723" t="s">
        <v>367</v>
      </c>
      <c r="AA26" s="305"/>
      <c r="AB26" s="50"/>
      <c r="AC26" s="971" t="s">
        <v>16</v>
      </c>
      <c r="AD26" s="1959"/>
      <c r="AE26" s="1960"/>
      <c r="AF26" s="1960"/>
      <c r="AG26" s="1960"/>
      <c r="AH26" s="1960"/>
      <c r="AI26" s="1960"/>
      <c r="AJ26" s="1960"/>
      <c r="AK26" s="1960"/>
      <c r="AL26" s="1960"/>
      <c r="AM26" s="1960"/>
      <c r="AN26" s="1961"/>
      <c r="AO26" s="73"/>
      <c r="AP26" s="73"/>
      <c r="AQ26" s="73"/>
      <c r="AR26" s="73"/>
      <c r="AS26" s="73"/>
      <c r="AT26" s="73"/>
      <c r="AU26" s="73"/>
      <c r="AV26" s="73"/>
      <c r="AW26" s="73"/>
      <c r="AX26" s="73"/>
      <c r="AY26" s="73"/>
      <c r="AZ26" s="73"/>
      <c r="BA26" s="73"/>
      <c r="BB26" s="73"/>
    </row>
    <row r="27" spans="1:54" ht="19.5" customHeight="1" x14ac:dyDescent="0.4">
      <c r="A27" s="1972"/>
      <c r="B27" s="822"/>
      <c r="C27" s="822"/>
      <c r="D27" s="822"/>
      <c r="E27" s="823"/>
      <c r="F27" s="1996"/>
      <c r="G27" s="1997"/>
      <c r="H27" s="1998"/>
      <c r="I27" s="1967"/>
      <c r="J27" s="1968"/>
      <c r="K27" s="1968"/>
      <c r="L27" s="901"/>
      <c r="M27" s="1967"/>
      <c r="N27" s="1968"/>
      <c r="O27" s="1968"/>
      <c r="P27" s="901"/>
      <c r="Q27" s="1967"/>
      <c r="R27" s="1968"/>
      <c r="S27" s="1968"/>
      <c r="T27" s="901"/>
      <c r="U27" s="1967"/>
      <c r="V27" s="1968"/>
      <c r="W27" s="1968"/>
      <c r="X27" s="814"/>
      <c r="Y27" s="377"/>
      <c r="Z27" s="724"/>
      <c r="AA27" s="378"/>
      <c r="AB27" s="53"/>
      <c r="AC27" s="972"/>
      <c r="AD27" s="1962"/>
      <c r="AE27" s="1963"/>
      <c r="AF27" s="1963"/>
      <c r="AG27" s="1963"/>
      <c r="AH27" s="1963"/>
      <c r="AI27" s="1963"/>
      <c r="AJ27" s="1963"/>
      <c r="AK27" s="1963"/>
      <c r="AL27" s="1963"/>
      <c r="AM27" s="1963"/>
      <c r="AN27" s="1964"/>
      <c r="AO27" s="73"/>
      <c r="AP27" s="73"/>
      <c r="AQ27" s="73"/>
      <c r="AR27" s="73"/>
      <c r="AS27" s="73"/>
      <c r="AT27" s="73"/>
      <c r="AU27" s="73"/>
      <c r="AV27" s="73"/>
      <c r="AW27" s="73"/>
      <c r="AX27" s="73"/>
      <c r="AY27" s="73"/>
      <c r="AZ27" s="73"/>
      <c r="BA27" s="73"/>
      <c r="BB27" s="73"/>
    </row>
    <row r="28" spans="1:54" ht="19.5" customHeight="1" x14ac:dyDescent="0.4">
      <c r="A28" s="1971"/>
      <c r="B28" s="816"/>
      <c r="C28" s="816"/>
      <c r="D28" s="816"/>
      <c r="E28" s="817"/>
      <c r="F28" s="1993"/>
      <c r="G28" s="1994"/>
      <c r="H28" s="1995"/>
      <c r="I28" s="1965"/>
      <c r="J28" s="1966"/>
      <c r="K28" s="1966"/>
      <c r="L28" s="895" t="s">
        <v>30</v>
      </c>
      <c r="M28" s="1965"/>
      <c r="N28" s="1966"/>
      <c r="O28" s="1966"/>
      <c r="P28" s="895" t="s">
        <v>30</v>
      </c>
      <c r="Q28" s="1965"/>
      <c r="R28" s="1966"/>
      <c r="S28" s="1966"/>
      <c r="T28" s="895" t="s">
        <v>30</v>
      </c>
      <c r="U28" s="1965"/>
      <c r="V28" s="1966"/>
      <c r="W28" s="1966"/>
      <c r="X28" s="808" t="s">
        <v>30</v>
      </c>
      <c r="Y28" s="376"/>
      <c r="Z28" s="723" t="s">
        <v>367</v>
      </c>
      <c r="AA28" s="305"/>
      <c r="AB28" s="50"/>
      <c r="AC28" s="971" t="s">
        <v>16</v>
      </c>
      <c r="AD28" s="1959"/>
      <c r="AE28" s="1960"/>
      <c r="AF28" s="1960"/>
      <c r="AG28" s="1960"/>
      <c r="AH28" s="1960"/>
      <c r="AI28" s="1960"/>
      <c r="AJ28" s="1960"/>
      <c r="AK28" s="1960"/>
      <c r="AL28" s="1960"/>
      <c r="AM28" s="1960"/>
      <c r="AN28" s="1961"/>
      <c r="AO28" s="73"/>
      <c r="AP28" s="73"/>
      <c r="AQ28" s="73"/>
      <c r="AR28" s="73"/>
      <c r="AS28" s="73"/>
      <c r="AT28" s="73"/>
      <c r="AU28" s="73"/>
      <c r="AV28" s="73"/>
      <c r="AW28" s="73"/>
      <c r="AX28" s="73"/>
      <c r="AY28" s="73"/>
      <c r="AZ28" s="73"/>
      <c r="BA28" s="73"/>
      <c r="BB28" s="73"/>
    </row>
    <row r="29" spans="1:54" ht="19.5" customHeight="1" x14ac:dyDescent="0.4">
      <c r="A29" s="1972"/>
      <c r="B29" s="822"/>
      <c r="C29" s="822"/>
      <c r="D29" s="822"/>
      <c r="E29" s="823"/>
      <c r="F29" s="1996"/>
      <c r="G29" s="1997"/>
      <c r="H29" s="1998"/>
      <c r="I29" s="1967"/>
      <c r="J29" s="1968"/>
      <c r="K29" s="1968"/>
      <c r="L29" s="901"/>
      <c r="M29" s="1967"/>
      <c r="N29" s="1968"/>
      <c r="O29" s="1968"/>
      <c r="P29" s="901"/>
      <c r="Q29" s="1967"/>
      <c r="R29" s="1968"/>
      <c r="S29" s="1968"/>
      <c r="T29" s="901"/>
      <c r="U29" s="1967"/>
      <c r="V29" s="1968"/>
      <c r="W29" s="1968"/>
      <c r="X29" s="814"/>
      <c r="Y29" s="377"/>
      <c r="Z29" s="724"/>
      <c r="AA29" s="378"/>
      <c r="AB29" s="53"/>
      <c r="AC29" s="972"/>
      <c r="AD29" s="1962"/>
      <c r="AE29" s="1963"/>
      <c r="AF29" s="1963"/>
      <c r="AG29" s="1963"/>
      <c r="AH29" s="1963"/>
      <c r="AI29" s="1963"/>
      <c r="AJ29" s="1963"/>
      <c r="AK29" s="1963"/>
      <c r="AL29" s="1963"/>
      <c r="AM29" s="1963"/>
      <c r="AN29" s="1964"/>
      <c r="AO29" s="73"/>
      <c r="AP29" s="73"/>
      <c r="AQ29" s="73"/>
      <c r="AR29" s="73"/>
      <c r="AS29" s="73"/>
      <c r="AT29" s="73"/>
      <c r="AU29" s="73"/>
      <c r="AV29" s="73"/>
      <c r="AW29" s="73"/>
      <c r="AX29" s="73"/>
      <c r="AY29" s="73"/>
      <c r="AZ29" s="73"/>
      <c r="BA29" s="73"/>
      <c r="BB29" s="73"/>
    </row>
    <row r="30" spans="1:54" ht="19.5" customHeight="1" x14ac:dyDescent="0.4">
      <c r="A30" s="1971"/>
      <c r="B30" s="816"/>
      <c r="C30" s="816"/>
      <c r="D30" s="816"/>
      <c r="E30" s="817"/>
      <c r="F30" s="1993"/>
      <c r="G30" s="1994"/>
      <c r="H30" s="1995"/>
      <c r="I30" s="1965"/>
      <c r="J30" s="1966"/>
      <c r="K30" s="1966"/>
      <c r="L30" s="895" t="s">
        <v>30</v>
      </c>
      <c r="M30" s="1965"/>
      <c r="N30" s="1966"/>
      <c r="O30" s="1966"/>
      <c r="P30" s="895" t="s">
        <v>30</v>
      </c>
      <c r="Q30" s="1965"/>
      <c r="R30" s="1966"/>
      <c r="S30" s="1966"/>
      <c r="T30" s="895" t="s">
        <v>30</v>
      </c>
      <c r="U30" s="1965"/>
      <c r="V30" s="1966"/>
      <c r="W30" s="1966"/>
      <c r="X30" s="808" t="s">
        <v>30</v>
      </c>
      <c r="Y30" s="376"/>
      <c r="Z30" s="723" t="s">
        <v>367</v>
      </c>
      <c r="AA30" s="305"/>
      <c r="AB30" s="50"/>
      <c r="AC30" s="971" t="s">
        <v>16</v>
      </c>
      <c r="AD30" s="1959"/>
      <c r="AE30" s="1960"/>
      <c r="AF30" s="1960"/>
      <c r="AG30" s="1960"/>
      <c r="AH30" s="1960"/>
      <c r="AI30" s="1960"/>
      <c r="AJ30" s="1960"/>
      <c r="AK30" s="1960"/>
      <c r="AL30" s="1960"/>
      <c r="AM30" s="1960"/>
      <c r="AN30" s="1961"/>
      <c r="AO30" s="73"/>
      <c r="AP30" s="73"/>
      <c r="AQ30" s="73"/>
      <c r="AR30" s="73"/>
      <c r="AS30" s="73"/>
      <c r="AT30" s="73"/>
      <c r="AU30" s="73"/>
      <c r="AV30" s="73"/>
      <c r="AW30" s="73"/>
      <c r="AX30" s="73"/>
      <c r="AY30" s="73"/>
      <c r="AZ30" s="73"/>
      <c r="BA30" s="73"/>
      <c r="BB30" s="73"/>
    </row>
    <row r="31" spans="1:54" ht="19.5" customHeight="1" thickBot="1" x14ac:dyDescent="0.45">
      <c r="A31" s="1977"/>
      <c r="B31" s="1946"/>
      <c r="C31" s="1946"/>
      <c r="D31" s="1946"/>
      <c r="E31" s="1978"/>
      <c r="F31" s="1999"/>
      <c r="G31" s="2000"/>
      <c r="H31" s="2001"/>
      <c r="I31" s="1979"/>
      <c r="J31" s="1980"/>
      <c r="K31" s="1980"/>
      <c r="L31" s="2002"/>
      <c r="M31" s="1979"/>
      <c r="N31" s="1980"/>
      <c r="O31" s="1980"/>
      <c r="P31" s="2002"/>
      <c r="Q31" s="1979"/>
      <c r="R31" s="1980"/>
      <c r="S31" s="1980"/>
      <c r="T31" s="2002"/>
      <c r="U31" s="1979"/>
      <c r="V31" s="1980"/>
      <c r="W31" s="1980"/>
      <c r="X31" s="1774"/>
      <c r="Y31" s="379"/>
      <c r="Z31" s="729"/>
      <c r="AA31" s="308"/>
      <c r="AB31" s="59"/>
      <c r="AC31" s="1644"/>
      <c r="AD31" s="1981"/>
      <c r="AE31" s="1982"/>
      <c r="AF31" s="1982"/>
      <c r="AG31" s="1982"/>
      <c r="AH31" s="1982"/>
      <c r="AI31" s="1982"/>
      <c r="AJ31" s="1982"/>
      <c r="AK31" s="1982"/>
      <c r="AL31" s="1982"/>
      <c r="AM31" s="1982"/>
      <c r="AN31" s="1983"/>
      <c r="AO31" s="73"/>
      <c r="AP31" s="73"/>
      <c r="AQ31" s="73"/>
      <c r="AR31" s="73"/>
      <c r="AS31" s="73"/>
      <c r="AT31" s="73"/>
      <c r="AU31" s="73"/>
      <c r="AV31" s="73"/>
      <c r="AW31" s="73"/>
      <c r="AX31" s="73"/>
      <c r="AY31" s="73"/>
      <c r="AZ31" s="73"/>
      <c r="BA31" s="73"/>
      <c r="BB31" s="73"/>
    </row>
    <row r="32" spans="1:54" ht="19.5" customHeight="1" x14ac:dyDescent="0.4">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ht="19.5" customHeight="1" thickBot="1" x14ac:dyDescent="0.45">
      <c r="A33" s="164" t="s">
        <v>510</v>
      </c>
      <c r="B33" s="73"/>
      <c r="C33" s="73"/>
      <c r="D33" s="73"/>
      <c r="E33" s="73"/>
      <c r="F33" s="73"/>
      <c r="G33" s="73"/>
      <c r="H33" s="73"/>
      <c r="I33" s="73"/>
      <c r="J33" s="73"/>
      <c r="K33" s="73"/>
      <c r="L33" s="73"/>
      <c r="M33" s="73"/>
      <c r="N33" s="73"/>
      <c r="O33" s="73"/>
      <c r="P33" s="73"/>
      <c r="Q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row>
    <row r="34" spans="1:54" ht="19.5" customHeight="1" x14ac:dyDescent="0.4">
      <c r="A34" s="777"/>
      <c r="B34" s="778"/>
      <c r="C34" s="778"/>
      <c r="D34" s="778" t="s">
        <v>836</v>
      </c>
      <c r="E34" s="778"/>
      <c r="F34" s="778"/>
      <c r="G34" s="778"/>
      <c r="H34" s="778"/>
      <c r="I34" s="778"/>
      <c r="J34" s="778"/>
      <c r="K34" s="778" t="s">
        <v>837</v>
      </c>
      <c r="L34" s="778"/>
      <c r="M34" s="778"/>
      <c r="N34" s="778"/>
      <c r="O34" s="778"/>
      <c r="P34" s="778"/>
      <c r="Q34" s="778"/>
      <c r="R34" s="778" t="s">
        <v>838</v>
      </c>
      <c r="S34" s="778"/>
      <c r="T34" s="778"/>
      <c r="U34" s="778"/>
      <c r="V34" s="778"/>
      <c r="W34" s="778"/>
      <c r="X34" s="93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54" ht="19.5" customHeight="1" x14ac:dyDescent="0.4">
      <c r="A35" s="779" t="str">
        <f>"R"&amp;表紙・鑑!S3-1&amp;"年度"</f>
        <v>R5年度</v>
      </c>
      <c r="B35" s="780"/>
      <c r="C35" s="780"/>
      <c r="D35" s="828" t="s">
        <v>511</v>
      </c>
      <c r="E35" s="807"/>
      <c r="F35" s="1966"/>
      <c r="G35" s="1966"/>
      <c r="H35" s="1966"/>
      <c r="I35" s="1966"/>
      <c r="J35" s="808" t="s">
        <v>30</v>
      </c>
      <c r="K35" s="828" t="s">
        <v>511</v>
      </c>
      <c r="L35" s="807"/>
      <c r="M35" s="1966"/>
      <c r="N35" s="1966"/>
      <c r="O35" s="1966"/>
      <c r="P35" s="1966"/>
      <c r="Q35" s="808" t="s">
        <v>30</v>
      </c>
      <c r="R35" s="828" t="s">
        <v>511</v>
      </c>
      <c r="S35" s="807"/>
      <c r="T35" s="1966"/>
      <c r="U35" s="1966"/>
      <c r="V35" s="1966"/>
      <c r="W35" s="1966"/>
      <c r="X35" s="841" t="s">
        <v>30</v>
      </c>
      <c r="AC35" s="82"/>
      <c r="AI35" s="82"/>
      <c r="AJ35" s="73"/>
      <c r="AK35" s="73"/>
      <c r="AL35" s="73"/>
      <c r="AM35" s="73"/>
      <c r="AN35" s="73"/>
      <c r="AO35" s="73"/>
      <c r="AP35" s="73"/>
      <c r="AQ35" s="73"/>
      <c r="AR35" s="73"/>
      <c r="AS35" s="73"/>
      <c r="AT35" s="73"/>
      <c r="AU35" s="73"/>
      <c r="AV35" s="73"/>
      <c r="AW35" s="73"/>
      <c r="AX35" s="73"/>
      <c r="AY35" s="73"/>
      <c r="AZ35" s="73"/>
      <c r="BA35" s="73"/>
      <c r="BB35" s="73"/>
    </row>
    <row r="36" spans="1:54" ht="19.5" customHeight="1" x14ac:dyDescent="0.4">
      <c r="A36" s="779"/>
      <c r="B36" s="780"/>
      <c r="C36" s="780"/>
      <c r="D36" s="844"/>
      <c r="E36" s="813"/>
      <c r="F36" s="1968"/>
      <c r="G36" s="1968"/>
      <c r="H36" s="1968"/>
      <c r="I36" s="1968"/>
      <c r="J36" s="814"/>
      <c r="K36" s="844"/>
      <c r="L36" s="813"/>
      <c r="M36" s="1968"/>
      <c r="N36" s="1968"/>
      <c r="O36" s="1968"/>
      <c r="P36" s="1968"/>
      <c r="Q36" s="814"/>
      <c r="R36" s="844"/>
      <c r="S36" s="813"/>
      <c r="T36" s="1968"/>
      <c r="U36" s="1968"/>
      <c r="V36" s="1968"/>
      <c r="W36" s="1968"/>
      <c r="X36" s="845"/>
      <c r="AC36" s="82"/>
      <c r="AI36" s="82"/>
      <c r="AJ36" s="73"/>
      <c r="AK36" s="73"/>
      <c r="AL36" s="73"/>
      <c r="AM36" s="73"/>
      <c r="AN36" s="73"/>
      <c r="AO36" s="73"/>
      <c r="AP36" s="73"/>
      <c r="AQ36" s="73"/>
      <c r="AR36" s="73"/>
      <c r="AS36" s="73"/>
      <c r="AT36" s="73"/>
      <c r="AU36" s="73"/>
      <c r="AV36" s="73"/>
      <c r="AW36" s="73"/>
      <c r="AX36" s="73"/>
      <c r="AY36" s="73"/>
      <c r="AZ36" s="73"/>
      <c r="BA36" s="73"/>
      <c r="BB36" s="73"/>
    </row>
    <row r="37" spans="1:54" ht="19.5" customHeight="1" x14ac:dyDescent="0.4">
      <c r="A37" s="779" t="str">
        <f>"R"&amp;表紙・鑑!S3&amp;"年度"</f>
        <v>R6年度</v>
      </c>
      <c r="B37" s="780"/>
      <c r="C37" s="780"/>
      <c r="D37" s="828" t="s">
        <v>511</v>
      </c>
      <c r="E37" s="807"/>
      <c r="F37" s="1966"/>
      <c r="G37" s="1966"/>
      <c r="H37" s="1966"/>
      <c r="I37" s="1966"/>
      <c r="J37" s="808" t="s">
        <v>30</v>
      </c>
      <c r="K37" s="828" t="s">
        <v>511</v>
      </c>
      <c r="L37" s="807"/>
      <c r="M37" s="1966"/>
      <c r="N37" s="1966"/>
      <c r="O37" s="1966"/>
      <c r="P37" s="1966"/>
      <c r="Q37" s="808" t="s">
        <v>30</v>
      </c>
      <c r="R37" s="828" t="s">
        <v>511</v>
      </c>
      <c r="S37" s="807"/>
      <c r="T37" s="1966"/>
      <c r="U37" s="1966"/>
      <c r="V37" s="1966"/>
      <c r="W37" s="1966"/>
      <c r="X37" s="841" t="s">
        <v>30</v>
      </c>
      <c r="AC37" s="82"/>
      <c r="AI37" s="82"/>
      <c r="AJ37" s="73"/>
      <c r="AK37" s="73"/>
      <c r="AL37" s="73"/>
      <c r="AM37" s="73"/>
      <c r="AN37" s="73"/>
      <c r="AO37" s="73"/>
      <c r="AP37" s="73"/>
      <c r="AQ37" s="73"/>
      <c r="AR37" s="73"/>
      <c r="AS37" s="73"/>
      <c r="AT37" s="73"/>
      <c r="AU37" s="73"/>
      <c r="AV37" s="73"/>
      <c r="AW37" s="73"/>
      <c r="AX37" s="73"/>
      <c r="AY37" s="73"/>
      <c r="AZ37" s="73"/>
      <c r="BA37" s="73"/>
      <c r="BB37" s="73"/>
    </row>
    <row r="38" spans="1:54" ht="19.5" customHeight="1" thickBot="1" x14ac:dyDescent="0.45">
      <c r="A38" s="918"/>
      <c r="B38" s="919"/>
      <c r="C38" s="919"/>
      <c r="D38" s="1773"/>
      <c r="E38" s="1749"/>
      <c r="F38" s="1980"/>
      <c r="G38" s="1980"/>
      <c r="H38" s="1980"/>
      <c r="I38" s="1980"/>
      <c r="J38" s="1774"/>
      <c r="K38" s="1773"/>
      <c r="L38" s="1749"/>
      <c r="M38" s="1980"/>
      <c r="N38" s="1980"/>
      <c r="O38" s="1980"/>
      <c r="P38" s="1980"/>
      <c r="Q38" s="1774"/>
      <c r="R38" s="1773"/>
      <c r="S38" s="1749"/>
      <c r="T38" s="1980"/>
      <c r="U38" s="1980"/>
      <c r="V38" s="1980"/>
      <c r="W38" s="1980"/>
      <c r="X38" s="1790"/>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row>
    <row r="39" spans="1:54" ht="19.5" customHeight="1" x14ac:dyDescent="0.4">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row>
    <row r="40" spans="1:54" ht="19.5" customHeight="1" x14ac:dyDescent="0.4">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row>
    <row r="41" spans="1:54" ht="19.5" customHeight="1" x14ac:dyDescent="0.4">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row>
    <row r="42" spans="1:54" ht="19.5" customHeight="1" x14ac:dyDescent="0.4">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row>
    <row r="43" spans="1:54" ht="19.5" customHeight="1" x14ac:dyDescent="0.4">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row>
    <row r="44" spans="1:54" ht="19.5" customHeight="1" x14ac:dyDescent="0.4">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row>
    <row r="45" spans="1:54" ht="19.5" customHeight="1" x14ac:dyDescent="0.4">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9.5" customHeight="1" x14ac:dyDescent="0.4">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row>
    <row r="47" spans="1:54" ht="19.5" customHeight="1" x14ac:dyDescent="0.4">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ht="19.5" customHeight="1" x14ac:dyDescent="0.4">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row>
    <row r="49" spans="1:54" ht="19.5" customHeight="1" x14ac:dyDescent="0.4">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row>
    <row r="50" spans="1:54" ht="19.5" customHeight="1" x14ac:dyDescent="0.4">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row>
    <row r="51" spans="1:54" ht="19.5" customHeight="1" x14ac:dyDescent="0.4">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row>
    <row r="52" spans="1:54" ht="19.5" customHeight="1" x14ac:dyDescent="0.4">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row>
    <row r="53" spans="1:54" ht="19.5" customHeight="1" x14ac:dyDescent="0.4">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row>
    <row r="54" spans="1:54" ht="19.5" customHeight="1" x14ac:dyDescent="0.4">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row>
    <row r="55" spans="1:54" ht="19.5" customHeight="1" x14ac:dyDescent="0.4">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row>
    <row r="56" spans="1:54" ht="19.5" customHeight="1" x14ac:dyDescent="0.4">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row>
    <row r="57" spans="1:54" ht="19.5" customHeight="1" x14ac:dyDescent="0.4">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row>
    <row r="58" spans="1:54" ht="19.5" customHeight="1" x14ac:dyDescent="0.4">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row>
    <row r="59" spans="1:54" ht="19.5" customHeight="1" x14ac:dyDescent="0.4">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row>
    <row r="60" spans="1:54" ht="19.5" customHeight="1" x14ac:dyDescent="0.4">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row>
    <row r="61" spans="1:54" ht="19.5" customHeight="1" x14ac:dyDescent="0.4">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row>
    <row r="62" spans="1:54" ht="19.5" customHeight="1" x14ac:dyDescent="0.4">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row>
    <row r="63" spans="1:54" ht="19.5" customHeight="1" x14ac:dyDescent="0.4">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row>
    <row r="64" spans="1:54" ht="19.5" customHeight="1" x14ac:dyDescent="0.4">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row>
    <row r="65" spans="1:54" ht="19.5" customHeight="1" x14ac:dyDescent="0.4">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row>
    <row r="66" spans="1:54" ht="19.5" customHeight="1" x14ac:dyDescent="0.4">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row>
    <row r="67" spans="1:54" ht="19.5" customHeight="1" x14ac:dyDescent="0.4">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row>
    <row r="68" spans="1:54" ht="19.5" customHeight="1" x14ac:dyDescent="0.4">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row>
    <row r="69" spans="1:54" ht="19.5" customHeight="1" x14ac:dyDescent="0.4">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row>
    <row r="70" spans="1:54" ht="19.5" customHeight="1" x14ac:dyDescent="0.4">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row>
    <row r="71" spans="1:54" ht="19.5" customHeight="1" x14ac:dyDescent="0.4">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row>
    <row r="72" spans="1:54" ht="19.5" customHeight="1" x14ac:dyDescent="0.4">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row>
    <row r="73" spans="1:54" ht="19.5" customHeight="1" x14ac:dyDescent="0.4">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row>
    <row r="74" spans="1:54" ht="19.5" customHeight="1" x14ac:dyDescent="0.4">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row>
    <row r="75" spans="1:54" ht="19.5" customHeight="1" x14ac:dyDescent="0.4">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row>
    <row r="76" spans="1:54" ht="19.5" customHeight="1" x14ac:dyDescent="0.4">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row>
    <row r="77" spans="1:54" ht="19.5" customHeight="1" x14ac:dyDescent="0.4">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row>
    <row r="78" spans="1:54" ht="19.5" customHeight="1" x14ac:dyDescent="0.4">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row>
    <row r="79" spans="1:54" ht="19.5" customHeight="1" x14ac:dyDescent="0.4">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row>
    <row r="80" spans="1:54" ht="19.5" customHeight="1" x14ac:dyDescent="0.4">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row>
    <row r="81" spans="1:54" ht="19.5" customHeight="1" x14ac:dyDescent="0.4">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row>
    <row r="82" spans="1:54" ht="19.5" customHeight="1" x14ac:dyDescent="0.4">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row>
    <row r="83" spans="1:54" ht="19.5" customHeight="1" x14ac:dyDescent="0.4">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row>
    <row r="84" spans="1:54" ht="19.5" customHeight="1" x14ac:dyDescent="0.4">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row>
    <row r="85" spans="1:54" ht="19.5" customHeight="1" x14ac:dyDescent="0.4">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row>
    <row r="86" spans="1:54" ht="19.5" customHeight="1" x14ac:dyDescent="0.4">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row>
    <row r="87" spans="1:54" ht="19.5" customHeight="1" x14ac:dyDescent="0.4">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row>
    <row r="88" spans="1:54" ht="19.5" customHeight="1" x14ac:dyDescent="0.4">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row>
    <row r="89" spans="1:54" ht="19.5" customHeight="1" x14ac:dyDescent="0.4">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row>
    <row r="90" spans="1:54" ht="19.5" customHeight="1" x14ac:dyDescent="0.4">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row>
    <row r="91" spans="1:54" ht="19.5" customHeight="1" x14ac:dyDescent="0.4">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row>
    <row r="92" spans="1:54" ht="19.5" customHeight="1" x14ac:dyDescent="0.4">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row>
    <row r="93" spans="1:54" ht="19.5" customHeight="1" x14ac:dyDescent="0.4">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row>
    <row r="94" spans="1:54" ht="19.5" customHeight="1" x14ac:dyDescent="0.4">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row>
    <row r="95" spans="1:54" ht="19.5" customHeight="1" x14ac:dyDescent="0.4">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row>
    <row r="96" spans="1:54" ht="19.5" customHeight="1" x14ac:dyDescent="0.4">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row>
    <row r="97" spans="1:54" ht="19.5" customHeight="1" x14ac:dyDescent="0.4">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row>
    <row r="98" spans="1:54" ht="19.5" customHeight="1" x14ac:dyDescent="0.4">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row>
    <row r="99" spans="1:54" ht="19.5" customHeight="1" x14ac:dyDescent="0.4">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row>
    <row r="100" spans="1:54" ht="19.5" customHeight="1" x14ac:dyDescent="0.4">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row>
    <row r="101" spans="1:54" ht="19.5" customHeight="1" x14ac:dyDescent="0.4">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row>
    <row r="102" spans="1:54" ht="19.5" customHeight="1" x14ac:dyDescent="0.4">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row>
    <row r="103" spans="1:54" ht="19.5" customHeight="1" x14ac:dyDescent="0.4">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row>
    <row r="104" spans="1:54" ht="19.5" customHeight="1" x14ac:dyDescent="0.4">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row>
    <row r="105" spans="1:54" ht="19.5" customHeight="1" x14ac:dyDescent="0.4">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row>
    <row r="106" spans="1:54" ht="19.5" customHeight="1" x14ac:dyDescent="0.4">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row>
    <row r="107" spans="1:54" ht="19.5" customHeight="1" x14ac:dyDescent="0.4">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row>
    <row r="108" spans="1:54" ht="19.5" customHeight="1" x14ac:dyDescent="0.4">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row>
    <row r="109" spans="1:54" ht="19.5" customHeight="1" x14ac:dyDescent="0.4">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row>
    <row r="110" spans="1:54" ht="19.5" customHeight="1" x14ac:dyDescent="0.4">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row>
    <row r="111" spans="1:54" ht="19.5" customHeight="1" x14ac:dyDescent="0.4">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row>
    <row r="112" spans="1:54" ht="19.5" customHeight="1" x14ac:dyDescent="0.4">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row>
    <row r="113" spans="1:54" ht="19.5" customHeight="1" x14ac:dyDescent="0.4">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row>
    <row r="114" spans="1:54" ht="19.5" customHeight="1" x14ac:dyDescent="0.4">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row>
    <row r="115" spans="1:54" ht="19.5" customHeight="1" x14ac:dyDescent="0.4">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row>
    <row r="116" spans="1:54" ht="19.5" customHeight="1" x14ac:dyDescent="0.4">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row>
    <row r="117" spans="1:54" ht="19.5" customHeight="1" x14ac:dyDescent="0.4">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row>
    <row r="118" spans="1:54" ht="19.5" customHeight="1" x14ac:dyDescent="0.4">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row>
    <row r="119" spans="1:54" ht="19.5" customHeight="1" x14ac:dyDescent="0.4">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row>
    <row r="120" spans="1:54" ht="19.5" customHeight="1" x14ac:dyDescent="0.4">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row>
    <row r="121" spans="1:54" ht="19.5" customHeight="1" x14ac:dyDescent="0.4">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row>
    <row r="122" spans="1:54" ht="19.5" customHeight="1" x14ac:dyDescent="0.4">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row>
    <row r="123" spans="1:54" ht="19.5" customHeight="1" x14ac:dyDescent="0.4">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row>
    <row r="124" spans="1:54" ht="19.5" customHeight="1" x14ac:dyDescent="0.4">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row>
    <row r="125" spans="1:54" ht="19.5" customHeight="1" x14ac:dyDescent="0.4">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row>
    <row r="126" spans="1:54" ht="19.5" customHeight="1" x14ac:dyDescent="0.4">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row>
    <row r="127" spans="1:54" ht="19.5" customHeight="1" x14ac:dyDescent="0.4">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row>
    <row r="128" spans="1:54" ht="19.5" customHeight="1" x14ac:dyDescent="0.4">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row>
    <row r="129" spans="1:54" ht="19.5"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row>
    <row r="130" spans="1:54" ht="19.5" customHeight="1" x14ac:dyDescent="0.4">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row>
    <row r="131" spans="1:54" ht="19.5" customHeight="1" x14ac:dyDescent="0.4">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row>
    <row r="132" spans="1:54" ht="19.5" customHeight="1" x14ac:dyDescent="0.4">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row>
    <row r="133" spans="1:54" ht="19.5" customHeight="1" x14ac:dyDescent="0.4">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row>
    <row r="134" spans="1:54" ht="19.5" customHeight="1" x14ac:dyDescent="0.4">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row>
    <row r="135" spans="1:54" ht="19.5" customHeight="1" x14ac:dyDescent="0.4">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row>
    <row r="136" spans="1:54" ht="19.5" customHeight="1" x14ac:dyDescent="0.4">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row>
    <row r="137" spans="1:54" ht="19.5" customHeight="1" x14ac:dyDescent="0.4">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row>
    <row r="138" spans="1:54" ht="19.5" customHeight="1" x14ac:dyDescent="0.4">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row>
    <row r="139" spans="1:54" ht="19.5" customHeight="1" x14ac:dyDescent="0.4">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row>
    <row r="140" spans="1:54" ht="19.5" customHeight="1" x14ac:dyDescent="0.4">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row>
    <row r="141" spans="1:54" ht="19.5" customHeight="1" x14ac:dyDescent="0.4">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row>
    <row r="142" spans="1:54" ht="19.5" customHeight="1" x14ac:dyDescent="0.4">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row>
    <row r="143" spans="1:54" ht="19.5" customHeight="1" x14ac:dyDescent="0.4">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row>
    <row r="144" spans="1:54" ht="19.5" customHeight="1" x14ac:dyDescent="0.4">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row>
    <row r="145" spans="1:54" ht="19.5" customHeight="1" x14ac:dyDescent="0.4">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row>
    <row r="146" spans="1:54" ht="19.5" customHeight="1" x14ac:dyDescent="0.4">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row>
    <row r="147" spans="1:54" ht="19.5" customHeight="1" x14ac:dyDescent="0.4">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row>
    <row r="148" spans="1:54" ht="19.5" customHeight="1" x14ac:dyDescent="0.4">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row>
    <row r="149" spans="1:54" ht="19.5" customHeight="1" x14ac:dyDescent="0.4">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row>
    <row r="150" spans="1:54" ht="19.5" customHeight="1" x14ac:dyDescent="0.4">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row>
    <row r="151" spans="1:54" ht="19.5" customHeight="1" x14ac:dyDescent="0.4">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row>
    <row r="152" spans="1:54" ht="19.5" customHeight="1" x14ac:dyDescent="0.4">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row>
    <row r="153" spans="1:54" ht="19.5" customHeight="1" x14ac:dyDescent="0.4">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row>
    <row r="154" spans="1:54" ht="19.5" customHeight="1" x14ac:dyDescent="0.4">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row>
    <row r="155" spans="1:54" ht="19.5" customHeight="1" x14ac:dyDescent="0.4">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row>
    <row r="156" spans="1:54" ht="19.5" customHeight="1" x14ac:dyDescent="0.4">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row>
    <row r="157" spans="1:54" ht="19.5" customHeight="1" x14ac:dyDescent="0.4">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row>
    <row r="158" spans="1:54" ht="19.5" customHeight="1" x14ac:dyDescent="0.4">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row>
    <row r="159" spans="1:54" ht="19.5" customHeight="1" x14ac:dyDescent="0.4">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19.5" customHeight="1" x14ac:dyDescent="0.4">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row>
    <row r="161" spans="1:54" ht="19.5" customHeight="1" x14ac:dyDescent="0.4">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row>
    <row r="162" spans="1:54" ht="15.2" customHeight="1" x14ac:dyDescent="0.4">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row>
    <row r="163" spans="1:54" ht="15.2" customHeight="1" x14ac:dyDescent="0.4">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row>
    <row r="164" spans="1:54" ht="15.2" customHeight="1" x14ac:dyDescent="0.4">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row>
    <row r="165" spans="1:54" ht="15.2" customHeight="1" x14ac:dyDescent="0.4">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row>
    <row r="166" spans="1:54" ht="15.2" customHeight="1" x14ac:dyDescent="0.4">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row>
    <row r="167" spans="1:54" ht="15.2" customHeight="1" x14ac:dyDescent="0.4">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row>
    <row r="168" spans="1:54" ht="15.2" customHeight="1" x14ac:dyDescent="0.4">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row>
  </sheetData>
  <sheetProtection selectLockedCells="1"/>
  <mergeCells count="181">
    <mergeCell ref="X37:X38"/>
    <mergeCell ref="A37:C38"/>
    <mergeCell ref="D37:E38"/>
    <mergeCell ref="F37:I38"/>
    <mergeCell ref="J37:J38"/>
    <mergeCell ref="K37:L38"/>
    <mergeCell ref="M37:P38"/>
    <mergeCell ref="Q37:Q38"/>
    <mergeCell ref="R37:S38"/>
    <mergeCell ref="T37:W38"/>
    <mergeCell ref="Z28:Z29"/>
    <mergeCell ref="A34:C34"/>
    <mergeCell ref="D34:J34"/>
    <mergeCell ref="K34:Q34"/>
    <mergeCell ref="R34:X34"/>
    <mergeCell ref="A35:C36"/>
    <mergeCell ref="D35:E36"/>
    <mergeCell ref="F35:I36"/>
    <mergeCell ref="J35:J36"/>
    <mergeCell ref="K35:L36"/>
    <mergeCell ref="Z30:Z31"/>
    <mergeCell ref="M35:P36"/>
    <mergeCell ref="Q35:Q36"/>
    <mergeCell ref="R35:S36"/>
    <mergeCell ref="T35:W36"/>
    <mergeCell ref="X35:X36"/>
    <mergeCell ref="AC28:AC29"/>
    <mergeCell ref="AD28:AN29"/>
    <mergeCell ref="A30:E31"/>
    <mergeCell ref="F30:H31"/>
    <mergeCell ref="I30:K31"/>
    <mergeCell ref="L30:L31"/>
    <mergeCell ref="M30:O31"/>
    <mergeCell ref="P30:P31"/>
    <mergeCell ref="A28:E29"/>
    <mergeCell ref="F28:H29"/>
    <mergeCell ref="I28:K29"/>
    <mergeCell ref="L28:L29"/>
    <mergeCell ref="M28:O29"/>
    <mergeCell ref="P28:P29"/>
    <mergeCell ref="Q28:S29"/>
    <mergeCell ref="T28:T29"/>
    <mergeCell ref="U28:W29"/>
    <mergeCell ref="AD30:AN31"/>
    <mergeCell ref="Q30:S31"/>
    <mergeCell ref="T30:T31"/>
    <mergeCell ref="U30:W31"/>
    <mergeCell ref="X30:X31"/>
    <mergeCell ref="AC30:AC31"/>
    <mergeCell ref="X28:X29"/>
    <mergeCell ref="AC24:AC25"/>
    <mergeCell ref="AD24:AN25"/>
    <mergeCell ref="A26:E27"/>
    <mergeCell ref="F26:H27"/>
    <mergeCell ref="I26:K27"/>
    <mergeCell ref="L26:L27"/>
    <mergeCell ref="M26:O27"/>
    <mergeCell ref="P26:P27"/>
    <mergeCell ref="AD26:AN27"/>
    <mergeCell ref="Q26:S27"/>
    <mergeCell ref="T26:T27"/>
    <mergeCell ref="U26:W27"/>
    <mergeCell ref="X26:X27"/>
    <mergeCell ref="Z26:Z27"/>
    <mergeCell ref="AC26:AC27"/>
    <mergeCell ref="A22:E23"/>
    <mergeCell ref="F22:H23"/>
    <mergeCell ref="I22:K23"/>
    <mergeCell ref="L22:L23"/>
    <mergeCell ref="M22:O23"/>
    <mergeCell ref="P22:P23"/>
    <mergeCell ref="AD22:AN23"/>
    <mergeCell ref="A24:E25"/>
    <mergeCell ref="F24:H25"/>
    <mergeCell ref="I24:K25"/>
    <mergeCell ref="L24:L25"/>
    <mergeCell ref="M24:O25"/>
    <mergeCell ref="P24:P25"/>
    <mergeCell ref="Q24:S25"/>
    <mergeCell ref="T24:T25"/>
    <mergeCell ref="U24:W25"/>
    <mergeCell ref="Q22:S23"/>
    <mergeCell ref="T22:T23"/>
    <mergeCell ref="U22:W23"/>
    <mergeCell ref="X22:X23"/>
    <mergeCell ref="Z22:Z23"/>
    <mergeCell ref="AC22:AC23"/>
    <mergeCell ref="X24:X25"/>
    <mergeCell ref="Z24:Z25"/>
    <mergeCell ref="A19:E21"/>
    <mergeCell ref="F19:H21"/>
    <mergeCell ref="I19:X19"/>
    <mergeCell ref="Y19:AC21"/>
    <mergeCell ref="AD19:AN21"/>
    <mergeCell ref="I20:P20"/>
    <mergeCell ref="Q20:X20"/>
    <mergeCell ref="Q15:S16"/>
    <mergeCell ref="T15:T16"/>
    <mergeCell ref="U15:W16"/>
    <mergeCell ref="X15:X16"/>
    <mergeCell ref="Z15:Z16"/>
    <mergeCell ref="AC15:AC16"/>
    <mergeCell ref="I21:L21"/>
    <mergeCell ref="M21:P21"/>
    <mergeCell ref="Q21:T21"/>
    <mergeCell ref="U21:X21"/>
    <mergeCell ref="AH13:AH14"/>
    <mergeCell ref="AI13:AN14"/>
    <mergeCell ref="A11:H12"/>
    <mergeCell ref="I11:K12"/>
    <mergeCell ref="L11:L12"/>
    <mergeCell ref="A15:H16"/>
    <mergeCell ref="I15:K16"/>
    <mergeCell ref="L15:L16"/>
    <mergeCell ref="M15:O16"/>
    <mergeCell ref="P15:P16"/>
    <mergeCell ref="AE15:AE16"/>
    <mergeCell ref="AH15:AH16"/>
    <mergeCell ref="AI15:AN16"/>
    <mergeCell ref="A4:H6"/>
    <mergeCell ref="I4:X4"/>
    <mergeCell ref="Z7:Z8"/>
    <mergeCell ref="X7:X8"/>
    <mergeCell ref="Y4:AC6"/>
    <mergeCell ref="AI11:AN12"/>
    <mergeCell ref="A13:H14"/>
    <mergeCell ref="I13:K14"/>
    <mergeCell ref="L13:L14"/>
    <mergeCell ref="M13:O14"/>
    <mergeCell ref="P13:P14"/>
    <mergeCell ref="Q13:S14"/>
    <mergeCell ref="T13:T14"/>
    <mergeCell ref="U13:W14"/>
    <mergeCell ref="X13:X14"/>
    <mergeCell ref="U11:W12"/>
    <mergeCell ref="X11:X12"/>
    <mergeCell ref="Z11:Z12"/>
    <mergeCell ref="AC11:AC12"/>
    <mergeCell ref="AE11:AE12"/>
    <mergeCell ref="AH11:AH12"/>
    <mergeCell ref="Z13:Z14"/>
    <mergeCell ref="AC13:AC14"/>
    <mergeCell ref="AE13:AE14"/>
    <mergeCell ref="A7:H8"/>
    <mergeCell ref="I7:K8"/>
    <mergeCell ref="L7:L8"/>
    <mergeCell ref="M7:O8"/>
    <mergeCell ref="P7:P8"/>
    <mergeCell ref="Q7:S8"/>
    <mergeCell ref="T7:T8"/>
    <mergeCell ref="U7:W8"/>
    <mergeCell ref="M11:O12"/>
    <mergeCell ref="P11:P12"/>
    <mergeCell ref="Q11:S12"/>
    <mergeCell ref="T11:T12"/>
    <mergeCell ref="Q9:S10"/>
    <mergeCell ref="T9:T10"/>
    <mergeCell ref="A9:H10"/>
    <mergeCell ref="I9:K10"/>
    <mergeCell ref="L9:L10"/>
    <mergeCell ref="M9:O10"/>
    <mergeCell ref="P9:P10"/>
    <mergeCell ref="AE9:AE10"/>
    <mergeCell ref="AH9:AH10"/>
    <mergeCell ref="AI9:AN10"/>
    <mergeCell ref="U9:W10"/>
    <mergeCell ref="X9:X10"/>
    <mergeCell ref="Z9:Z10"/>
    <mergeCell ref="AC9:AC10"/>
    <mergeCell ref="AD4:AH6"/>
    <mergeCell ref="AI4:AN6"/>
    <mergeCell ref="AI7:AN8"/>
    <mergeCell ref="I5:P5"/>
    <mergeCell ref="Q5:X5"/>
    <mergeCell ref="I6:L6"/>
    <mergeCell ref="M6:P6"/>
    <mergeCell ref="Q6:T6"/>
    <mergeCell ref="U6:X6"/>
    <mergeCell ref="AC7:AC8"/>
    <mergeCell ref="AE7:AE8"/>
    <mergeCell ref="AH7:AH8"/>
  </mergeCells>
  <phoneticPr fontId="4"/>
  <printOptions horizontalCentered="1" verticalCentered="1" gridLinesSet="0"/>
  <pageMargins left="0.70866141732283472" right="0.19685039370078741" top="0.39370078740157483" bottom="0.39370078740157483" header="0.39370078740157483" footer="0"/>
  <pageSetup paperSize="9" scale="71" orientation="landscape" blackAndWhite="1" r:id="rId1"/>
  <headerFooter scaleWithDoc="0">
    <oddFooter>&amp;C17/24&amp;R&amp;F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24</xdr:col>
                    <xdr:colOff>66675</xdr:colOff>
                    <xdr:row>6</xdr:row>
                    <xdr:rowOff>123825</xdr:rowOff>
                  </from>
                  <to>
                    <xdr:col>24</xdr:col>
                    <xdr:colOff>304800</xdr:colOff>
                    <xdr:row>7</xdr:row>
                    <xdr:rowOff>114300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27</xdr:col>
                    <xdr:colOff>57150</xdr:colOff>
                    <xdr:row>6</xdr:row>
                    <xdr:rowOff>133350</xdr:rowOff>
                  </from>
                  <to>
                    <xdr:col>27</xdr:col>
                    <xdr:colOff>295275</xdr:colOff>
                    <xdr:row>7</xdr:row>
                    <xdr:rowOff>123825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24</xdr:col>
                    <xdr:colOff>66675</xdr:colOff>
                    <xdr:row>8</xdr:row>
                    <xdr:rowOff>123825</xdr:rowOff>
                  </from>
                  <to>
                    <xdr:col>24</xdr:col>
                    <xdr:colOff>304800</xdr:colOff>
                    <xdr:row>9</xdr:row>
                    <xdr:rowOff>114300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27</xdr:col>
                    <xdr:colOff>57150</xdr:colOff>
                    <xdr:row>8</xdr:row>
                    <xdr:rowOff>133350</xdr:rowOff>
                  </from>
                  <to>
                    <xdr:col>27</xdr:col>
                    <xdr:colOff>295275</xdr:colOff>
                    <xdr:row>9</xdr:row>
                    <xdr:rowOff>123825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66675</xdr:colOff>
                    <xdr:row>10</xdr:row>
                    <xdr:rowOff>123825</xdr:rowOff>
                  </from>
                  <to>
                    <xdr:col>24</xdr:col>
                    <xdr:colOff>304800</xdr:colOff>
                    <xdr:row>11</xdr:row>
                    <xdr:rowOff>114300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27</xdr:col>
                    <xdr:colOff>57150</xdr:colOff>
                    <xdr:row>10</xdr:row>
                    <xdr:rowOff>133350</xdr:rowOff>
                  </from>
                  <to>
                    <xdr:col>27</xdr:col>
                    <xdr:colOff>295275</xdr:colOff>
                    <xdr:row>11</xdr:row>
                    <xdr:rowOff>123825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24</xdr:col>
                    <xdr:colOff>66675</xdr:colOff>
                    <xdr:row>12</xdr:row>
                    <xdr:rowOff>123825</xdr:rowOff>
                  </from>
                  <to>
                    <xdr:col>24</xdr:col>
                    <xdr:colOff>304800</xdr:colOff>
                    <xdr:row>13</xdr:row>
                    <xdr:rowOff>114300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27</xdr:col>
                    <xdr:colOff>57150</xdr:colOff>
                    <xdr:row>12</xdr:row>
                    <xdr:rowOff>133350</xdr:rowOff>
                  </from>
                  <to>
                    <xdr:col>27</xdr:col>
                    <xdr:colOff>295275</xdr:colOff>
                    <xdr:row>13</xdr:row>
                    <xdr:rowOff>123825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24</xdr:col>
                    <xdr:colOff>66675</xdr:colOff>
                    <xdr:row>14</xdr:row>
                    <xdr:rowOff>123825</xdr:rowOff>
                  </from>
                  <to>
                    <xdr:col>24</xdr:col>
                    <xdr:colOff>304800</xdr:colOff>
                    <xdr:row>15</xdr:row>
                    <xdr:rowOff>114300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27</xdr:col>
                    <xdr:colOff>57150</xdr:colOff>
                    <xdr:row>14</xdr:row>
                    <xdr:rowOff>133350</xdr:rowOff>
                  </from>
                  <to>
                    <xdr:col>27</xdr:col>
                    <xdr:colOff>295275</xdr:colOff>
                    <xdr:row>15</xdr:row>
                    <xdr:rowOff>123825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29</xdr:col>
                    <xdr:colOff>66675</xdr:colOff>
                    <xdr:row>6</xdr:row>
                    <xdr:rowOff>123825</xdr:rowOff>
                  </from>
                  <to>
                    <xdr:col>29</xdr:col>
                    <xdr:colOff>304800</xdr:colOff>
                    <xdr:row>7</xdr:row>
                    <xdr:rowOff>114300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32</xdr:col>
                    <xdr:colOff>57150</xdr:colOff>
                    <xdr:row>6</xdr:row>
                    <xdr:rowOff>133350</xdr:rowOff>
                  </from>
                  <to>
                    <xdr:col>32</xdr:col>
                    <xdr:colOff>295275</xdr:colOff>
                    <xdr:row>7</xdr:row>
                    <xdr:rowOff>123825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29</xdr:col>
                    <xdr:colOff>66675</xdr:colOff>
                    <xdr:row>8</xdr:row>
                    <xdr:rowOff>123825</xdr:rowOff>
                  </from>
                  <to>
                    <xdr:col>29</xdr:col>
                    <xdr:colOff>304800</xdr:colOff>
                    <xdr:row>9</xdr:row>
                    <xdr:rowOff>114300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32</xdr:col>
                    <xdr:colOff>57150</xdr:colOff>
                    <xdr:row>8</xdr:row>
                    <xdr:rowOff>133350</xdr:rowOff>
                  </from>
                  <to>
                    <xdr:col>32</xdr:col>
                    <xdr:colOff>295275</xdr:colOff>
                    <xdr:row>9</xdr:row>
                    <xdr:rowOff>123825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29</xdr:col>
                    <xdr:colOff>66675</xdr:colOff>
                    <xdr:row>10</xdr:row>
                    <xdr:rowOff>123825</xdr:rowOff>
                  </from>
                  <to>
                    <xdr:col>29</xdr:col>
                    <xdr:colOff>304800</xdr:colOff>
                    <xdr:row>11</xdr:row>
                    <xdr:rowOff>114300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32</xdr:col>
                    <xdr:colOff>57150</xdr:colOff>
                    <xdr:row>10</xdr:row>
                    <xdr:rowOff>133350</xdr:rowOff>
                  </from>
                  <to>
                    <xdr:col>32</xdr:col>
                    <xdr:colOff>295275</xdr:colOff>
                    <xdr:row>11</xdr:row>
                    <xdr:rowOff>123825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29</xdr:col>
                    <xdr:colOff>66675</xdr:colOff>
                    <xdr:row>12</xdr:row>
                    <xdr:rowOff>123825</xdr:rowOff>
                  </from>
                  <to>
                    <xdr:col>29</xdr:col>
                    <xdr:colOff>304800</xdr:colOff>
                    <xdr:row>13</xdr:row>
                    <xdr:rowOff>114300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32</xdr:col>
                    <xdr:colOff>57150</xdr:colOff>
                    <xdr:row>12</xdr:row>
                    <xdr:rowOff>133350</xdr:rowOff>
                  </from>
                  <to>
                    <xdr:col>32</xdr:col>
                    <xdr:colOff>295275</xdr:colOff>
                    <xdr:row>13</xdr:row>
                    <xdr:rowOff>123825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29</xdr:col>
                    <xdr:colOff>66675</xdr:colOff>
                    <xdr:row>14</xdr:row>
                    <xdr:rowOff>123825</xdr:rowOff>
                  </from>
                  <to>
                    <xdr:col>29</xdr:col>
                    <xdr:colOff>304800</xdr:colOff>
                    <xdr:row>15</xdr:row>
                    <xdr:rowOff>114300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32</xdr:col>
                    <xdr:colOff>57150</xdr:colOff>
                    <xdr:row>14</xdr:row>
                    <xdr:rowOff>133350</xdr:rowOff>
                  </from>
                  <to>
                    <xdr:col>32</xdr:col>
                    <xdr:colOff>295275</xdr:colOff>
                    <xdr:row>15</xdr:row>
                    <xdr:rowOff>123825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24</xdr:col>
                    <xdr:colOff>66675</xdr:colOff>
                    <xdr:row>21</xdr:row>
                    <xdr:rowOff>123825</xdr:rowOff>
                  </from>
                  <to>
                    <xdr:col>24</xdr:col>
                    <xdr:colOff>304800</xdr:colOff>
                    <xdr:row>22</xdr:row>
                    <xdr:rowOff>114300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27</xdr:col>
                    <xdr:colOff>57150</xdr:colOff>
                    <xdr:row>21</xdr:row>
                    <xdr:rowOff>133350</xdr:rowOff>
                  </from>
                  <to>
                    <xdr:col>27</xdr:col>
                    <xdr:colOff>295275</xdr:colOff>
                    <xdr:row>22</xdr:row>
                    <xdr:rowOff>123825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24</xdr:col>
                    <xdr:colOff>66675</xdr:colOff>
                    <xdr:row>23</xdr:row>
                    <xdr:rowOff>123825</xdr:rowOff>
                  </from>
                  <to>
                    <xdr:col>24</xdr:col>
                    <xdr:colOff>304800</xdr:colOff>
                    <xdr:row>24</xdr:row>
                    <xdr:rowOff>114300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27</xdr:col>
                    <xdr:colOff>57150</xdr:colOff>
                    <xdr:row>23</xdr:row>
                    <xdr:rowOff>133350</xdr:rowOff>
                  </from>
                  <to>
                    <xdr:col>27</xdr:col>
                    <xdr:colOff>295275</xdr:colOff>
                    <xdr:row>24</xdr:row>
                    <xdr:rowOff>123825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24</xdr:col>
                    <xdr:colOff>66675</xdr:colOff>
                    <xdr:row>25</xdr:row>
                    <xdr:rowOff>123825</xdr:rowOff>
                  </from>
                  <to>
                    <xdr:col>24</xdr:col>
                    <xdr:colOff>304800</xdr:colOff>
                    <xdr:row>26</xdr:row>
                    <xdr:rowOff>114300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27</xdr:col>
                    <xdr:colOff>57150</xdr:colOff>
                    <xdr:row>25</xdr:row>
                    <xdr:rowOff>133350</xdr:rowOff>
                  </from>
                  <to>
                    <xdr:col>27</xdr:col>
                    <xdr:colOff>295275</xdr:colOff>
                    <xdr:row>26</xdr:row>
                    <xdr:rowOff>123825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24</xdr:col>
                    <xdr:colOff>66675</xdr:colOff>
                    <xdr:row>27</xdr:row>
                    <xdr:rowOff>123825</xdr:rowOff>
                  </from>
                  <to>
                    <xdr:col>24</xdr:col>
                    <xdr:colOff>304800</xdr:colOff>
                    <xdr:row>28</xdr:row>
                    <xdr:rowOff>114300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27</xdr:col>
                    <xdr:colOff>57150</xdr:colOff>
                    <xdr:row>27</xdr:row>
                    <xdr:rowOff>133350</xdr:rowOff>
                  </from>
                  <to>
                    <xdr:col>27</xdr:col>
                    <xdr:colOff>295275</xdr:colOff>
                    <xdr:row>28</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24</xdr:col>
                    <xdr:colOff>66675</xdr:colOff>
                    <xdr:row>29</xdr:row>
                    <xdr:rowOff>123825</xdr:rowOff>
                  </from>
                  <to>
                    <xdr:col>24</xdr:col>
                    <xdr:colOff>304800</xdr:colOff>
                    <xdr:row>30</xdr:row>
                    <xdr:rowOff>114300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27</xdr:col>
                    <xdr:colOff>57150</xdr:colOff>
                    <xdr:row>29</xdr:row>
                    <xdr:rowOff>133350</xdr:rowOff>
                  </from>
                  <to>
                    <xdr:col>27</xdr:col>
                    <xdr:colOff>295275</xdr:colOff>
                    <xdr:row>30</xdr:row>
                    <xdr:rowOff>123825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CAFD-90E0-4679-838D-6CDFF6CF30F6}">
  <sheetPr>
    <tabColor theme="7" tint="0.79998168889431442"/>
    <pageSetUpPr fitToPage="1"/>
  </sheetPr>
  <dimension ref="A1:BL215"/>
  <sheetViews>
    <sheetView view="pageBreakPreview" zoomScale="87" zoomScaleNormal="75" zoomScaleSheetLayoutView="87" workbookViewId="0">
      <selection activeCell="A4" sqref="A4:T20"/>
    </sheetView>
  </sheetViews>
  <sheetFormatPr defaultRowHeight="16.5" x14ac:dyDescent="0.3"/>
  <cols>
    <col min="1" max="62" width="4.375" style="16" customWidth="1"/>
    <col min="63" max="64" width="4.375" style="380" customWidth="1"/>
    <col min="65" max="89" width="4.375" style="8" customWidth="1"/>
    <col min="90" max="256" width="9" style="8"/>
    <col min="257" max="345" width="4.375" style="8" customWidth="1"/>
    <col min="346" max="512" width="9" style="8"/>
    <col min="513" max="601" width="4.375" style="8" customWidth="1"/>
    <col min="602" max="768" width="9" style="8"/>
    <col min="769" max="857" width="4.375" style="8" customWidth="1"/>
    <col min="858" max="1024" width="9" style="8"/>
    <col min="1025" max="1113" width="4.375" style="8" customWidth="1"/>
    <col min="1114" max="1280" width="9" style="8"/>
    <col min="1281" max="1369" width="4.375" style="8" customWidth="1"/>
    <col min="1370" max="1536" width="9" style="8"/>
    <col min="1537" max="1625" width="4.375" style="8" customWidth="1"/>
    <col min="1626" max="1792" width="9" style="8"/>
    <col min="1793" max="1881" width="4.375" style="8" customWidth="1"/>
    <col min="1882" max="2048" width="9" style="8"/>
    <col min="2049" max="2137" width="4.375" style="8" customWidth="1"/>
    <col min="2138" max="2304" width="9" style="8"/>
    <col min="2305" max="2393" width="4.375" style="8" customWidth="1"/>
    <col min="2394" max="2560" width="9" style="8"/>
    <col min="2561" max="2649" width="4.375" style="8" customWidth="1"/>
    <col min="2650" max="2816" width="9" style="8"/>
    <col min="2817" max="2905" width="4.375" style="8" customWidth="1"/>
    <col min="2906" max="3072" width="9" style="8"/>
    <col min="3073" max="3161" width="4.375" style="8" customWidth="1"/>
    <col min="3162" max="3328" width="9" style="8"/>
    <col min="3329" max="3417" width="4.375" style="8" customWidth="1"/>
    <col min="3418" max="3584" width="9" style="8"/>
    <col min="3585" max="3673" width="4.375" style="8" customWidth="1"/>
    <col min="3674" max="3840" width="9" style="8"/>
    <col min="3841" max="3929" width="4.375" style="8" customWidth="1"/>
    <col min="3930" max="4096" width="9" style="8"/>
    <col min="4097" max="4185" width="4.375" style="8" customWidth="1"/>
    <col min="4186" max="4352" width="9" style="8"/>
    <col min="4353" max="4441" width="4.375" style="8" customWidth="1"/>
    <col min="4442" max="4608" width="9" style="8"/>
    <col min="4609" max="4697" width="4.375" style="8" customWidth="1"/>
    <col min="4698" max="4864" width="9" style="8"/>
    <col min="4865" max="4953" width="4.375" style="8" customWidth="1"/>
    <col min="4954" max="5120" width="9" style="8"/>
    <col min="5121" max="5209" width="4.375" style="8" customWidth="1"/>
    <col min="5210" max="5376" width="9" style="8"/>
    <col min="5377" max="5465" width="4.375" style="8" customWidth="1"/>
    <col min="5466" max="5632" width="9" style="8"/>
    <col min="5633" max="5721" width="4.375" style="8" customWidth="1"/>
    <col min="5722" max="5888" width="9" style="8"/>
    <col min="5889" max="5977" width="4.375" style="8" customWidth="1"/>
    <col min="5978" max="6144" width="9" style="8"/>
    <col min="6145" max="6233" width="4.375" style="8" customWidth="1"/>
    <col min="6234" max="6400" width="9" style="8"/>
    <col min="6401" max="6489" width="4.375" style="8" customWidth="1"/>
    <col min="6490" max="6656" width="9" style="8"/>
    <col min="6657" max="6745" width="4.375" style="8" customWidth="1"/>
    <col min="6746" max="6912" width="9" style="8"/>
    <col min="6913" max="7001" width="4.375" style="8" customWidth="1"/>
    <col min="7002" max="7168" width="9" style="8"/>
    <col min="7169" max="7257" width="4.375" style="8" customWidth="1"/>
    <col min="7258" max="7424" width="9" style="8"/>
    <col min="7425" max="7513" width="4.375" style="8" customWidth="1"/>
    <col min="7514" max="7680" width="9" style="8"/>
    <col min="7681" max="7769" width="4.375" style="8" customWidth="1"/>
    <col min="7770" max="7936" width="9" style="8"/>
    <col min="7937" max="8025" width="4.375" style="8" customWidth="1"/>
    <col min="8026" max="8192" width="9" style="8"/>
    <col min="8193" max="8281" width="4.375" style="8" customWidth="1"/>
    <col min="8282" max="8448" width="9" style="8"/>
    <col min="8449" max="8537" width="4.375" style="8" customWidth="1"/>
    <col min="8538" max="8704" width="9" style="8"/>
    <col min="8705" max="8793" width="4.375" style="8" customWidth="1"/>
    <col min="8794" max="8960" width="9" style="8"/>
    <col min="8961" max="9049" width="4.375" style="8" customWidth="1"/>
    <col min="9050" max="9216" width="9" style="8"/>
    <col min="9217" max="9305" width="4.375" style="8" customWidth="1"/>
    <col min="9306" max="9472" width="9" style="8"/>
    <col min="9473" max="9561" width="4.375" style="8" customWidth="1"/>
    <col min="9562" max="9728" width="9" style="8"/>
    <col min="9729" max="9817" width="4.375" style="8" customWidth="1"/>
    <col min="9818" max="9984" width="9" style="8"/>
    <col min="9985" max="10073" width="4.375" style="8" customWidth="1"/>
    <col min="10074" max="10240" width="9" style="8"/>
    <col min="10241" max="10329" width="4.375" style="8" customWidth="1"/>
    <col min="10330" max="10496" width="9" style="8"/>
    <col min="10497" max="10585" width="4.375" style="8" customWidth="1"/>
    <col min="10586" max="10752" width="9" style="8"/>
    <col min="10753" max="10841" width="4.375" style="8" customWidth="1"/>
    <col min="10842" max="11008" width="9" style="8"/>
    <col min="11009" max="11097" width="4.375" style="8" customWidth="1"/>
    <col min="11098" max="11264" width="9" style="8"/>
    <col min="11265" max="11353" width="4.375" style="8" customWidth="1"/>
    <col min="11354" max="11520" width="9" style="8"/>
    <col min="11521" max="11609" width="4.375" style="8" customWidth="1"/>
    <col min="11610" max="11776" width="9" style="8"/>
    <col min="11777" max="11865" width="4.375" style="8" customWidth="1"/>
    <col min="11866" max="12032" width="9" style="8"/>
    <col min="12033" max="12121" width="4.375" style="8" customWidth="1"/>
    <col min="12122" max="12288" width="9" style="8"/>
    <col min="12289" max="12377" width="4.375" style="8" customWidth="1"/>
    <col min="12378" max="12544" width="9" style="8"/>
    <col min="12545" max="12633" width="4.375" style="8" customWidth="1"/>
    <col min="12634" max="12800" width="9" style="8"/>
    <col min="12801" max="12889" width="4.375" style="8" customWidth="1"/>
    <col min="12890" max="13056" width="9" style="8"/>
    <col min="13057" max="13145" width="4.375" style="8" customWidth="1"/>
    <col min="13146" max="13312" width="9" style="8"/>
    <col min="13313" max="13401" width="4.375" style="8" customWidth="1"/>
    <col min="13402" max="13568" width="9" style="8"/>
    <col min="13569" max="13657" width="4.375" style="8" customWidth="1"/>
    <col min="13658" max="13824" width="9" style="8"/>
    <col min="13825" max="13913" width="4.375" style="8" customWidth="1"/>
    <col min="13914" max="14080" width="9" style="8"/>
    <col min="14081" max="14169" width="4.375" style="8" customWidth="1"/>
    <col min="14170" max="14336" width="9" style="8"/>
    <col min="14337" max="14425" width="4.375" style="8" customWidth="1"/>
    <col min="14426" max="14592" width="9" style="8"/>
    <col min="14593" max="14681" width="4.375" style="8" customWidth="1"/>
    <col min="14682" max="14848" width="9" style="8"/>
    <col min="14849" max="14937" width="4.375" style="8" customWidth="1"/>
    <col min="14938" max="15104" width="9" style="8"/>
    <col min="15105" max="15193" width="4.375" style="8" customWidth="1"/>
    <col min="15194" max="15360" width="9" style="8"/>
    <col min="15361" max="15449" width="4.375" style="8" customWidth="1"/>
    <col min="15450" max="15616" width="9" style="8"/>
    <col min="15617" max="15705" width="4.375" style="8" customWidth="1"/>
    <col min="15706" max="15872" width="9" style="8"/>
    <col min="15873" max="15961" width="4.375" style="8" customWidth="1"/>
    <col min="15962" max="16128" width="9" style="8"/>
    <col min="16129" max="16217" width="4.375" style="8" customWidth="1"/>
    <col min="16218" max="16384" width="9" style="8"/>
  </cols>
  <sheetData>
    <row r="1" spans="1:41" ht="18.75" customHeight="1" x14ac:dyDescent="0.3">
      <c r="A1" s="152" t="s">
        <v>839</v>
      </c>
    </row>
    <row r="2" spans="1:41" ht="18.75" customHeight="1" thickBot="1" x14ac:dyDescent="0.35">
      <c r="A2" s="39" t="s">
        <v>512</v>
      </c>
    </row>
    <row r="3" spans="1:41" ht="18.75" customHeight="1" x14ac:dyDescent="0.3">
      <c r="A3" s="2003" t="s">
        <v>513</v>
      </c>
      <c r="B3" s="2004"/>
      <c r="C3" s="2004"/>
      <c r="D3" s="2004"/>
      <c r="E3" s="2004"/>
      <c r="F3" s="2004"/>
      <c r="G3" s="2004"/>
      <c r="H3" s="2004"/>
      <c r="I3" s="2004"/>
      <c r="J3" s="2004"/>
      <c r="K3" s="2004"/>
      <c r="L3" s="2004"/>
      <c r="M3" s="2004"/>
      <c r="N3" s="2004"/>
      <c r="O3" s="2004"/>
      <c r="P3" s="2004"/>
      <c r="Q3" s="2004"/>
      <c r="R3" s="2004"/>
      <c r="S3" s="2004"/>
      <c r="T3" s="2005"/>
      <c r="U3" s="2006" t="s">
        <v>514</v>
      </c>
      <c r="V3" s="2006"/>
      <c r="W3" s="2006"/>
      <c r="X3" s="2006"/>
      <c r="Y3" s="2006"/>
      <c r="Z3" s="2006"/>
      <c r="AA3" s="2006"/>
      <c r="AB3" s="2006"/>
      <c r="AC3" s="2006"/>
      <c r="AD3" s="2006"/>
      <c r="AE3" s="2006"/>
      <c r="AF3" s="2006"/>
      <c r="AG3" s="2006"/>
      <c r="AH3" s="2006"/>
      <c r="AI3" s="2006"/>
      <c r="AJ3" s="2006"/>
      <c r="AK3" s="2006"/>
      <c r="AL3" s="2006"/>
      <c r="AM3" s="2006"/>
      <c r="AN3" s="2007"/>
    </row>
    <row r="4" spans="1:41" ht="18.75" customHeight="1" x14ac:dyDescent="0.3">
      <c r="A4" s="2008"/>
      <c r="B4" s="1022"/>
      <c r="C4" s="1022"/>
      <c r="D4" s="1022"/>
      <c r="E4" s="1022"/>
      <c r="F4" s="1022"/>
      <c r="G4" s="1022"/>
      <c r="H4" s="1022"/>
      <c r="I4" s="1022"/>
      <c r="J4" s="1022"/>
      <c r="K4" s="1022"/>
      <c r="L4" s="1022"/>
      <c r="M4" s="1022"/>
      <c r="N4" s="1022"/>
      <c r="O4" s="1022"/>
      <c r="P4" s="1022"/>
      <c r="Q4" s="1022"/>
      <c r="R4" s="1022"/>
      <c r="S4" s="1022"/>
      <c r="T4" s="2009"/>
      <c r="U4" s="1606"/>
      <c r="V4" s="1606"/>
      <c r="W4" s="1606"/>
      <c r="X4" s="1606"/>
      <c r="Y4" s="1606"/>
      <c r="Z4" s="1606"/>
      <c r="AA4" s="1606"/>
      <c r="AB4" s="1606"/>
      <c r="AC4" s="1606"/>
      <c r="AD4" s="1606"/>
      <c r="AE4" s="1606"/>
      <c r="AF4" s="1606"/>
      <c r="AG4" s="1606"/>
      <c r="AH4" s="1606"/>
      <c r="AI4" s="1606"/>
      <c r="AJ4" s="1606"/>
      <c r="AK4" s="1606"/>
      <c r="AL4" s="1606"/>
      <c r="AM4" s="1606"/>
      <c r="AN4" s="1607"/>
    </row>
    <row r="5" spans="1:41" ht="18.75" customHeight="1" x14ac:dyDescent="0.3">
      <c r="A5" s="2008"/>
      <c r="B5" s="1022"/>
      <c r="C5" s="1022"/>
      <c r="D5" s="1022"/>
      <c r="E5" s="1022"/>
      <c r="F5" s="1022"/>
      <c r="G5" s="1022"/>
      <c r="H5" s="1022"/>
      <c r="I5" s="1022"/>
      <c r="J5" s="1022"/>
      <c r="K5" s="1022"/>
      <c r="L5" s="1022"/>
      <c r="M5" s="1022"/>
      <c r="N5" s="1022"/>
      <c r="O5" s="1022"/>
      <c r="P5" s="1022"/>
      <c r="Q5" s="1022"/>
      <c r="R5" s="1022"/>
      <c r="S5" s="1022"/>
      <c r="T5" s="2009"/>
      <c r="U5" s="1606"/>
      <c r="V5" s="1606"/>
      <c r="W5" s="1606"/>
      <c r="X5" s="1606"/>
      <c r="Y5" s="1606"/>
      <c r="Z5" s="1606"/>
      <c r="AA5" s="1606"/>
      <c r="AB5" s="1606"/>
      <c r="AC5" s="1606"/>
      <c r="AD5" s="1606"/>
      <c r="AE5" s="1606"/>
      <c r="AF5" s="1606"/>
      <c r="AG5" s="1606"/>
      <c r="AH5" s="1606"/>
      <c r="AI5" s="1606"/>
      <c r="AJ5" s="1606"/>
      <c r="AK5" s="1606"/>
      <c r="AL5" s="1606"/>
      <c r="AM5" s="1606"/>
      <c r="AN5" s="1607"/>
    </row>
    <row r="6" spans="1:41" ht="18.75" customHeight="1" x14ac:dyDescent="0.3">
      <c r="A6" s="2008"/>
      <c r="B6" s="1022"/>
      <c r="C6" s="1022"/>
      <c r="D6" s="1022"/>
      <c r="E6" s="1022"/>
      <c r="F6" s="1022"/>
      <c r="G6" s="1022"/>
      <c r="H6" s="1022"/>
      <c r="I6" s="1022"/>
      <c r="J6" s="1022"/>
      <c r="K6" s="1022"/>
      <c r="L6" s="1022"/>
      <c r="M6" s="1022"/>
      <c r="N6" s="1022"/>
      <c r="O6" s="1022"/>
      <c r="P6" s="1022"/>
      <c r="Q6" s="1022"/>
      <c r="R6" s="1022"/>
      <c r="S6" s="1022"/>
      <c r="T6" s="2009"/>
      <c r="U6" s="1606"/>
      <c r="V6" s="1606"/>
      <c r="W6" s="1606"/>
      <c r="X6" s="1606"/>
      <c r="Y6" s="1606"/>
      <c r="Z6" s="1606"/>
      <c r="AA6" s="1606"/>
      <c r="AB6" s="1606"/>
      <c r="AC6" s="1606"/>
      <c r="AD6" s="1606"/>
      <c r="AE6" s="1606"/>
      <c r="AF6" s="1606"/>
      <c r="AG6" s="1606"/>
      <c r="AH6" s="1606"/>
      <c r="AI6" s="1606"/>
      <c r="AJ6" s="1606"/>
      <c r="AK6" s="1606"/>
      <c r="AL6" s="1606"/>
      <c r="AM6" s="1606"/>
      <c r="AN6" s="1607"/>
    </row>
    <row r="7" spans="1:41" ht="18.75" customHeight="1" x14ac:dyDescent="0.3">
      <c r="A7" s="2008"/>
      <c r="B7" s="1022"/>
      <c r="C7" s="1022"/>
      <c r="D7" s="1022"/>
      <c r="E7" s="1022"/>
      <c r="F7" s="1022"/>
      <c r="G7" s="1022"/>
      <c r="H7" s="1022"/>
      <c r="I7" s="1022"/>
      <c r="J7" s="1022"/>
      <c r="K7" s="1022"/>
      <c r="L7" s="1022"/>
      <c r="M7" s="1022"/>
      <c r="N7" s="1022"/>
      <c r="O7" s="1022"/>
      <c r="P7" s="1022"/>
      <c r="Q7" s="1022"/>
      <c r="R7" s="1022"/>
      <c r="S7" s="1022"/>
      <c r="T7" s="2009"/>
      <c r="U7" s="1606"/>
      <c r="V7" s="1606"/>
      <c r="W7" s="1606"/>
      <c r="X7" s="1606"/>
      <c r="Y7" s="1606"/>
      <c r="Z7" s="1606"/>
      <c r="AA7" s="1606"/>
      <c r="AB7" s="1606"/>
      <c r="AC7" s="1606"/>
      <c r="AD7" s="1606"/>
      <c r="AE7" s="1606"/>
      <c r="AF7" s="1606"/>
      <c r="AG7" s="1606"/>
      <c r="AH7" s="1606"/>
      <c r="AI7" s="1606"/>
      <c r="AJ7" s="1606"/>
      <c r="AK7" s="1606"/>
      <c r="AL7" s="1606"/>
      <c r="AM7" s="1606"/>
      <c r="AN7" s="1607"/>
      <c r="AO7" s="132"/>
    </row>
    <row r="8" spans="1:41" ht="18.75" customHeight="1" x14ac:dyDescent="0.3">
      <c r="A8" s="2008"/>
      <c r="B8" s="1022"/>
      <c r="C8" s="1022"/>
      <c r="D8" s="1022"/>
      <c r="E8" s="1022"/>
      <c r="F8" s="1022"/>
      <c r="G8" s="1022"/>
      <c r="H8" s="1022"/>
      <c r="I8" s="1022"/>
      <c r="J8" s="1022"/>
      <c r="K8" s="1022"/>
      <c r="L8" s="1022"/>
      <c r="M8" s="1022"/>
      <c r="N8" s="1022"/>
      <c r="O8" s="1022"/>
      <c r="P8" s="1022"/>
      <c r="Q8" s="1022"/>
      <c r="R8" s="1022"/>
      <c r="S8" s="1022"/>
      <c r="T8" s="2009"/>
      <c r="U8" s="1606"/>
      <c r="V8" s="1606"/>
      <c r="W8" s="1606"/>
      <c r="X8" s="1606"/>
      <c r="Y8" s="1606"/>
      <c r="Z8" s="1606"/>
      <c r="AA8" s="1606"/>
      <c r="AB8" s="1606"/>
      <c r="AC8" s="1606"/>
      <c r="AD8" s="1606"/>
      <c r="AE8" s="1606"/>
      <c r="AF8" s="1606"/>
      <c r="AG8" s="1606"/>
      <c r="AH8" s="1606"/>
      <c r="AI8" s="1606"/>
      <c r="AJ8" s="1606"/>
      <c r="AK8" s="1606"/>
      <c r="AL8" s="1606"/>
      <c r="AM8" s="1606"/>
      <c r="AN8" s="1607"/>
      <c r="AO8" s="132"/>
    </row>
    <row r="9" spans="1:41" ht="18.75" customHeight="1" x14ac:dyDescent="0.3">
      <c r="A9" s="2008"/>
      <c r="B9" s="1022"/>
      <c r="C9" s="1022"/>
      <c r="D9" s="1022"/>
      <c r="E9" s="1022"/>
      <c r="F9" s="1022"/>
      <c r="G9" s="1022"/>
      <c r="H9" s="1022"/>
      <c r="I9" s="1022"/>
      <c r="J9" s="1022"/>
      <c r="K9" s="1022"/>
      <c r="L9" s="1022"/>
      <c r="M9" s="1022"/>
      <c r="N9" s="1022"/>
      <c r="O9" s="1022"/>
      <c r="P9" s="1022"/>
      <c r="Q9" s="1022"/>
      <c r="R9" s="1022"/>
      <c r="S9" s="1022"/>
      <c r="T9" s="2009"/>
      <c r="U9" s="1606"/>
      <c r="V9" s="1606"/>
      <c r="W9" s="1606"/>
      <c r="X9" s="1606"/>
      <c r="Y9" s="1606"/>
      <c r="Z9" s="1606"/>
      <c r="AA9" s="1606"/>
      <c r="AB9" s="1606"/>
      <c r="AC9" s="1606"/>
      <c r="AD9" s="1606"/>
      <c r="AE9" s="1606"/>
      <c r="AF9" s="1606"/>
      <c r="AG9" s="1606"/>
      <c r="AH9" s="1606"/>
      <c r="AI9" s="1606"/>
      <c r="AJ9" s="1606"/>
      <c r="AK9" s="1606"/>
      <c r="AL9" s="1606"/>
      <c r="AM9" s="1606"/>
      <c r="AN9" s="1607"/>
      <c r="AO9" s="132"/>
    </row>
    <row r="10" spans="1:41" ht="18.75" customHeight="1" x14ac:dyDescent="0.3">
      <c r="A10" s="2008"/>
      <c r="B10" s="1022"/>
      <c r="C10" s="1022"/>
      <c r="D10" s="1022"/>
      <c r="E10" s="1022"/>
      <c r="F10" s="1022"/>
      <c r="G10" s="1022"/>
      <c r="H10" s="1022"/>
      <c r="I10" s="1022"/>
      <c r="J10" s="1022"/>
      <c r="K10" s="1022"/>
      <c r="L10" s="1022"/>
      <c r="M10" s="1022"/>
      <c r="N10" s="1022"/>
      <c r="O10" s="1022"/>
      <c r="P10" s="1022"/>
      <c r="Q10" s="1022"/>
      <c r="R10" s="1022"/>
      <c r="S10" s="1022"/>
      <c r="T10" s="2009"/>
      <c r="U10" s="1606"/>
      <c r="V10" s="1606"/>
      <c r="W10" s="1606"/>
      <c r="X10" s="1606"/>
      <c r="Y10" s="1606"/>
      <c r="Z10" s="1606"/>
      <c r="AA10" s="1606"/>
      <c r="AB10" s="1606"/>
      <c r="AC10" s="1606"/>
      <c r="AD10" s="1606"/>
      <c r="AE10" s="1606"/>
      <c r="AF10" s="1606"/>
      <c r="AG10" s="1606"/>
      <c r="AH10" s="1606"/>
      <c r="AI10" s="1606"/>
      <c r="AJ10" s="1606"/>
      <c r="AK10" s="1606"/>
      <c r="AL10" s="1606"/>
      <c r="AM10" s="1606"/>
      <c r="AN10" s="1607"/>
      <c r="AO10" s="132"/>
    </row>
    <row r="11" spans="1:41" ht="18.75" customHeight="1" x14ac:dyDescent="0.3">
      <c r="A11" s="2008"/>
      <c r="B11" s="1022"/>
      <c r="C11" s="1022"/>
      <c r="D11" s="1022"/>
      <c r="E11" s="1022"/>
      <c r="F11" s="1022"/>
      <c r="G11" s="1022"/>
      <c r="H11" s="1022"/>
      <c r="I11" s="1022"/>
      <c r="J11" s="1022"/>
      <c r="K11" s="1022"/>
      <c r="L11" s="1022"/>
      <c r="M11" s="1022"/>
      <c r="N11" s="1022"/>
      <c r="O11" s="1022"/>
      <c r="P11" s="1022"/>
      <c r="Q11" s="1022"/>
      <c r="R11" s="1022"/>
      <c r="S11" s="1022"/>
      <c r="T11" s="2009"/>
      <c r="U11" s="1606"/>
      <c r="V11" s="1606"/>
      <c r="W11" s="1606"/>
      <c r="X11" s="1606"/>
      <c r="Y11" s="1606"/>
      <c r="Z11" s="1606"/>
      <c r="AA11" s="1606"/>
      <c r="AB11" s="1606"/>
      <c r="AC11" s="1606"/>
      <c r="AD11" s="1606"/>
      <c r="AE11" s="1606"/>
      <c r="AF11" s="1606"/>
      <c r="AG11" s="1606"/>
      <c r="AH11" s="1606"/>
      <c r="AI11" s="1606"/>
      <c r="AJ11" s="1606"/>
      <c r="AK11" s="1606"/>
      <c r="AL11" s="1606"/>
      <c r="AM11" s="1606"/>
      <c r="AN11" s="1607"/>
      <c r="AO11" s="132"/>
    </row>
    <row r="12" spans="1:41" ht="18.75" customHeight="1" x14ac:dyDescent="0.3">
      <c r="A12" s="2008"/>
      <c r="B12" s="1022"/>
      <c r="C12" s="1022"/>
      <c r="D12" s="1022"/>
      <c r="E12" s="1022"/>
      <c r="F12" s="1022"/>
      <c r="G12" s="1022"/>
      <c r="H12" s="1022"/>
      <c r="I12" s="1022"/>
      <c r="J12" s="1022"/>
      <c r="K12" s="1022"/>
      <c r="L12" s="1022"/>
      <c r="M12" s="1022"/>
      <c r="N12" s="1022"/>
      <c r="O12" s="1022"/>
      <c r="P12" s="1022"/>
      <c r="Q12" s="1022"/>
      <c r="R12" s="1022"/>
      <c r="S12" s="1022"/>
      <c r="T12" s="2009"/>
      <c r="U12" s="1606"/>
      <c r="V12" s="1606"/>
      <c r="W12" s="1606"/>
      <c r="X12" s="1606"/>
      <c r="Y12" s="1606"/>
      <c r="Z12" s="1606"/>
      <c r="AA12" s="1606"/>
      <c r="AB12" s="1606"/>
      <c r="AC12" s="1606"/>
      <c r="AD12" s="1606"/>
      <c r="AE12" s="1606"/>
      <c r="AF12" s="1606"/>
      <c r="AG12" s="1606"/>
      <c r="AH12" s="1606"/>
      <c r="AI12" s="1606"/>
      <c r="AJ12" s="1606"/>
      <c r="AK12" s="1606"/>
      <c r="AL12" s="1606"/>
      <c r="AM12" s="1606"/>
      <c r="AN12" s="1607"/>
      <c r="AO12" s="132"/>
    </row>
    <row r="13" spans="1:41" ht="18.75" customHeight="1" x14ac:dyDescent="0.3">
      <c r="A13" s="2008"/>
      <c r="B13" s="1022"/>
      <c r="C13" s="1022"/>
      <c r="D13" s="1022"/>
      <c r="E13" s="1022"/>
      <c r="F13" s="1022"/>
      <c r="G13" s="1022"/>
      <c r="H13" s="1022"/>
      <c r="I13" s="1022"/>
      <c r="J13" s="1022"/>
      <c r="K13" s="1022"/>
      <c r="L13" s="1022"/>
      <c r="M13" s="1022"/>
      <c r="N13" s="1022"/>
      <c r="O13" s="1022"/>
      <c r="P13" s="1022"/>
      <c r="Q13" s="1022"/>
      <c r="R13" s="1022"/>
      <c r="S13" s="1022"/>
      <c r="T13" s="2009"/>
      <c r="U13" s="1606"/>
      <c r="V13" s="1606"/>
      <c r="W13" s="1606"/>
      <c r="X13" s="1606"/>
      <c r="Y13" s="1606"/>
      <c r="Z13" s="1606"/>
      <c r="AA13" s="1606"/>
      <c r="AB13" s="1606"/>
      <c r="AC13" s="1606"/>
      <c r="AD13" s="1606"/>
      <c r="AE13" s="1606"/>
      <c r="AF13" s="1606"/>
      <c r="AG13" s="1606"/>
      <c r="AH13" s="1606"/>
      <c r="AI13" s="1606"/>
      <c r="AJ13" s="1606"/>
      <c r="AK13" s="1606"/>
      <c r="AL13" s="1606"/>
      <c r="AM13" s="1606"/>
      <c r="AN13" s="1607"/>
      <c r="AO13" s="132"/>
    </row>
    <row r="14" spans="1:41" ht="18.75" customHeight="1" x14ac:dyDescent="0.3">
      <c r="A14" s="2008"/>
      <c r="B14" s="1022"/>
      <c r="C14" s="1022"/>
      <c r="D14" s="1022"/>
      <c r="E14" s="1022"/>
      <c r="F14" s="1022"/>
      <c r="G14" s="1022"/>
      <c r="H14" s="1022"/>
      <c r="I14" s="1022"/>
      <c r="J14" s="1022"/>
      <c r="K14" s="1022"/>
      <c r="L14" s="1022"/>
      <c r="M14" s="1022"/>
      <c r="N14" s="1022"/>
      <c r="O14" s="1022"/>
      <c r="P14" s="1022"/>
      <c r="Q14" s="1022"/>
      <c r="R14" s="1022"/>
      <c r="S14" s="1022"/>
      <c r="T14" s="2009"/>
      <c r="U14" s="1606"/>
      <c r="V14" s="1606"/>
      <c r="W14" s="1606"/>
      <c r="X14" s="1606"/>
      <c r="Y14" s="1606"/>
      <c r="Z14" s="1606"/>
      <c r="AA14" s="1606"/>
      <c r="AB14" s="1606"/>
      <c r="AC14" s="1606"/>
      <c r="AD14" s="1606"/>
      <c r="AE14" s="1606"/>
      <c r="AF14" s="1606"/>
      <c r="AG14" s="1606"/>
      <c r="AH14" s="1606"/>
      <c r="AI14" s="1606"/>
      <c r="AJ14" s="1606"/>
      <c r="AK14" s="1606"/>
      <c r="AL14" s="1606"/>
      <c r="AM14" s="1606"/>
      <c r="AN14" s="1607"/>
      <c r="AO14" s="132"/>
    </row>
    <row r="15" spans="1:41" ht="18.75" customHeight="1" x14ac:dyDescent="0.3">
      <c r="A15" s="2008"/>
      <c r="B15" s="1022"/>
      <c r="C15" s="1022"/>
      <c r="D15" s="1022"/>
      <c r="E15" s="1022"/>
      <c r="F15" s="1022"/>
      <c r="G15" s="1022"/>
      <c r="H15" s="1022"/>
      <c r="I15" s="1022"/>
      <c r="J15" s="1022"/>
      <c r="K15" s="1022"/>
      <c r="L15" s="1022"/>
      <c r="M15" s="1022"/>
      <c r="N15" s="1022"/>
      <c r="O15" s="1022"/>
      <c r="P15" s="1022"/>
      <c r="Q15" s="1022"/>
      <c r="R15" s="1022"/>
      <c r="S15" s="1022"/>
      <c r="T15" s="2009"/>
      <c r="U15" s="1606"/>
      <c r="V15" s="1606"/>
      <c r="W15" s="1606"/>
      <c r="X15" s="1606"/>
      <c r="Y15" s="1606"/>
      <c r="Z15" s="1606"/>
      <c r="AA15" s="1606"/>
      <c r="AB15" s="1606"/>
      <c r="AC15" s="1606"/>
      <c r="AD15" s="1606"/>
      <c r="AE15" s="1606"/>
      <c r="AF15" s="1606"/>
      <c r="AG15" s="1606"/>
      <c r="AH15" s="1606"/>
      <c r="AI15" s="1606"/>
      <c r="AJ15" s="1606"/>
      <c r="AK15" s="1606"/>
      <c r="AL15" s="1606"/>
      <c r="AM15" s="1606"/>
      <c r="AN15" s="1607"/>
      <c r="AO15" s="132"/>
    </row>
    <row r="16" spans="1:41" ht="18.75" customHeight="1" x14ac:dyDescent="0.3">
      <c r="A16" s="2008"/>
      <c r="B16" s="1022"/>
      <c r="C16" s="1022"/>
      <c r="D16" s="1022"/>
      <c r="E16" s="1022"/>
      <c r="F16" s="1022"/>
      <c r="G16" s="1022"/>
      <c r="H16" s="1022"/>
      <c r="I16" s="1022"/>
      <c r="J16" s="1022"/>
      <c r="K16" s="1022"/>
      <c r="L16" s="1022"/>
      <c r="M16" s="1022"/>
      <c r="N16" s="1022"/>
      <c r="O16" s="1022"/>
      <c r="P16" s="1022"/>
      <c r="Q16" s="1022"/>
      <c r="R16" s="1022"/>
      <c r="S16" s="1022"/>
      <c r="T16" s="2009"/>
      <c r="U16" s="1606"/>
      <c r="V16" s="1606"/>
      <c r="W16" s="1606"/>
      <c r="X16" s="1606"/>
      <c r="Y16" s="1606"/>
      <c r="Z16" s="1606"/>
      <c r="AA16" s="1606"/>
      <c r="AB16" s="1606"/>
      <c r="AC16" s="1606"/>
      <c r="AD16" s="1606"/>
      <c r="AE16" s="1606"/>
      <c r="AF16" s="1606"/>
      <c r="AG16" s="1606"/>
      <c r="AH16" s="1606"/>
      <c r="AI16" s="1606"/>
      <c r="AJ16" s="1606"/>
      <c r="AK16" s="1606"/>
      <c r="AL16" s="1606"/>
      <c r="AM16" s="1606"/>
      <c r="AN16" s="1607"/>
      <c r="AO16" s="132"/>
    </row>
    <row r="17" spans="1:41" ht="18.75" customHeight="1" x14ac:dyDescent="0.3">
      <c r="A17" s="2008"/>
      <c r="B17" s="1022"/>
      <c r="C17" s="1022"/>
      <c r="D17" s="1022"/>
      <c r="E17" s="1022"/>
      <c r="F17" s="1022"/>
      <c r="G17" s="1022"/>
      <c r="H17" s="1022"/>
      <c r="I17" s="1022"/>
      <c r="J17" s="1022"/>
      <c r="K17" s="1022"/>
      <c r="L17" s="1022"/>
      <c r="M17" s="1022"/>
      <c r="N17" s="1022"/>
      <c r="O17" s="1022"/>
      <c r="P17" s="1022"/>
      <c r="Q17" s="1022"/>
      <c r="R17" s="1022"/>
      <c r="S17" s="1022"/>
      <c r="T17" s="2009"/>
      <c r="U17" s="1606"/>
      <c r="V17" s="1606"/>
      <c r="W17" s="1606"/>
      <c r="X17" s="1606"/>
      <c r="Y17" s="1606"/>
      <c r="Z17" s="1606"/>
      <c r="AA17" s="1606"/>
      <c r="AB17" s="1606"/>
      <c r="AC17" s="1606"/>
      <c r="AD17" s="1606"/>
      <c r="AE17" s="1606"/>
      <c r="AF17" s="1606"/>
      <c r="AG17" s="1606"/>
      <c r="AH17" s="1606"/>
      <c r="AI17" s="1606"/>
      <c r="AJ17" s="1606"/>
      <c r="AK17" s="1606"/>
      <c r="AL17" s="1606"/>
      <c r="AM17" s="1606"/>
      <c r="AN17" s="1607"/>
      <c r="AO17" s="132"/>
    </row>
    <row r="18" spans="1:41" ht="18.75" customHeight="1" x14ac:dyDescent="0.3">
      <c r="A18" s="2008"/>
      <c r="B18" s="1022"/>
      <c r="C18" s="1022"/>
      <c r="D18" s="1022"/>
      <c r="E18" s="1022"/>
      <c r="F18" s="1022"/>
      <c r="G18" s="1022"/>
      <c r="H18" s="1022"/>
      <c r="I18" s="1022"/>
      <c r="J18" s="1022"/>
      <c r="K18" s="1022"/>
      <c r="L18" s="1022"/>
      <c r="M18" s="1022"/>
      <c r="N18" s="1022"/>
      <c r="O18" s="1022"/>
      <c r="P18" s="1022"/>
      <c r="Q18" s="1022"/>
      <c r="R18" s="1022"/>
      <c r="S18" s="1022"/>
      <c r="T18" s="2009"/>
      <c r="U18" s="1606"/>
      <c r="V18" s="1606"/>
      <c r="W18" s="1606"/>
      <c r="X18" s="1606"/>
      <c r="Y18" s="1606"/>
      <c r="Z18" s="1606"/>
      <c r="AA18" s="1606"/>
      <c r="AB18" s="1606"/>
      <c r="AC18" s="1606"/>
      <c r="AD18" s="1606"/>
      <c r="AE18" s="1606"/>
      <c r="AF18" s="1606"/>
      <c r="AG18" s="1606"/>
      <c r="AH18" s="1606"/>
      <c r="AI18" s="1606"/>
      <c r="AJ18" s="1606"/>
      <c r="AK18" s="1606"/>
      <c r="AL18" s="1606"/>
      <c r="AM18" s="1606"/>
      <c r="AN18" s="1607"/>
      <c r="AO18" s="132"/>
    </row>
    <row r="19" spans="1:41" ht="18.75" customHeight="1" x14ac:dyDescent="0.3">
      <c r="A19" s="2008"/>
      <c r="B19" s="1022"/>
      <c r="C19" s="1022"/>
      <c r="D19" s="1022"/>
      <c r="E19" s="1022"/>
      <c r="F19" s="1022"/>
      <c r="G19" s="1022"/>
      <c r="H19" s="1022"/>
      <c r="I19" s="1022"/>
      <c r="J19" s="1022"/>
      <c r="K19" s="1022"/>
      <c r="L19" s="1022"/>
      <c r="M19" s="1022"/>
      <c r="N19" s="1022"/>
      <c r="O19" s="1022"/>
      <c r="P19" s="1022"/>
      <c r="Q19" s="1022"/>
      <c r="R19" s="1022"/>
      <c r="S19" s="1022"/>
      <c r="T19" s="2009"/>
      <c r="U19" s="2010" t="s">
        <v>515</v>
      </c>
      <c r="V19" s="1827"/>
      <c r="W19" s="1827"/>
      <c r="X19" s="1827"/>
      <c r="Y19" s="1827"/>
      <c r="Z19" s="1827"/>
      <c r="AA19" s="1827"/>
      <c r="AB19" s="1827"/>
      <c r="AC19" s="1827"/>
      <c r="AD19" s="1827"/>
      <c r="AE19" s="1827"/>
      <c r="AF19" s="1827"/>
      <c r="AG19" s="1827"/>
      <c r="AH19" s="1827"/>
      <c r="AI19" s="1827"/>
      <c r="AJ19" s="1827"/>
      <c r="AK19" s="1827"/>
      <c r="AL19" s="1827"/>
      <c r="AM19" s="1827"/>
      <c r="AN19" s="1828"/>
      <c r="AO19" s="132"/>
    </row>
    <row r="20" spans="1:41" ht="18.75" customHeight="1" thickBot="1" x14ac:dyDescent="0.35">
      <c r="A20" s="2008"/>
      <c r="B20" s="1022"/>
      <c r="C20" s="1022"/>
      <c r="D20" s="1022"/>
      <c r="E20" s="1022"/>
      <c r="F20" s="1022"/>
      <c r="G20" s="1022"/>
      <c r="H20" s="1022"/>
      <c r="I20" s="1022"/>
      <c r="J20" s="1022"/>
      <c r="K20" s="1022"/>
      <c r="L20" s="1022"/>
      <c r="M20" s="1022"/>
      <c r="N20" s="1022"/>
      <c r="O20" s="1022"/>
      <c r="P20" s="1022"/>
      <c r="Q20" s="1022"/>
      <c r="R20" s="1022"/>
      <c r="S20" s="1022"/>
      <c r="T20" s="2009"/>
      <c r="U20" s="381"/>
      <c r="V20" s="1542" t="s">
        <v>516</v>
      </c>
      <c r="W20" s="1542"/>
      <c r="X20" s="1542"/>
      <c r="Y20" s="1542"/>
      <c r="Z20" s="1542"/>
      <c r="AA20" s="1542"/>
      <c r="AB20" s="382"/>
      <c r="AC20" s="382"/>
      <c r="AD20" s="1542" t="s">
        <v>517</v>
      </c>
      <c r="AE20" s="1542"/>
      <c r="AF20" s="1542"/>
      <c r="AG20" s="1542"/>
      <c r="AH20" s="1542"/>
      <c r="AI20" s="1542"/>
      <c r="AJ20" s="382"/>
      <c r="AK20" s="1542" t="s">
        <v>518</v>
      </c>
      <c r="AL20" s="1542"/>
      <c r="AM20" s="1542"/>
      <c r="AN20" s="1543"/>
    </row>
    <row r="21" spans="1:41" ht="18.75" customHeight="1" x14ac:dyDescent="0.3">
      <c r="A21" s="2012" t="s">
        <v>519</v>
      </c>
      <c r="B21" s="2013"/>
      <c r="C21" s="2013"/>
      <c r="D21" s="2013"/>
      <c r="E21" s="2013"/>
      <c r="F21" s="2013"/>
      <c r="G21" s="2013"/>
      <c r="H21" s="2013"/>
      <c r="I21" s="2013"/>
      <c r="J21" s="2013"/>
      <c r="K21" s="2013"/>
      <c r="L21" s="2013"/>
      <c r="M21" s="2013"/>
      <c r="N21" s="2013"/>
      <c r="O21" s="2013"/>
      <c r="P21" s="2013"/>
      <c r="Q21" s="2013"/>
      <c r="R21" s="2013"/>
      <c r="S21" s="2013"/>
      <c r="T21" s="2014"/>
    </row>
    <row r="22" spans="1:41" ht="18.75" customHeight="1" x14ac:dyDescent="0.3">
      <c r="A22" s="2015"/>
      <c r="B22" s="1606"/>
      <c r="C22" s="1606"/>
      <c r="D22" s="1606"/>
      <c r="E22" s="1606"/>
      <c r="F22" s="1606"/>
      <c r="G22" s="1606"/>
      <c r="H22" s="1606"/>
      <c r="I22" s="1606"/>
      <c r="J22" s="1606"/>
      <c r="K22" s="1606"/>
      <c r="L22" s="1606"/>
      <c r="M22" s="1606"/>
      <c r="N22" s="1606"/>
      <c r="O22" s="1606"/>
      <c r="P22" s="1606"/>
      <c r="Q22" s="1606"/>
      <c r="R22" s="1606"/>
      <c r="S22" s="1606"/>
      <c r="T22" s="1607"/>
      <c r="U22" s="39" t="s">
        <v>520</v>
      </c>
    </row>
    <row r="23" spans="1:41" ht="18.75" customHeight="1" thickBot="1" x14ac:dyDescent="0.35">
      <c r="A23" s="2015"/>
      <c r="B23" s="1606"/>
      <c r="C23" s="1606"/>
      <c r="D23" s="1606"/>
      <c r="E23" s="1606"/>
      <c r="F23" s="1606"/>
      <c r="G23" s="1606"/>
      <c r="H23" s="1606"/>
      <c r="I23" s="1606"/>
      <c r="J23" s="1606"/>
      <c r="K23" s="1606"/>
      <c r="L23" s="1606"/>
      <c r="M23" s="1606"/>
      <c r="N23" s="1606"/>
      <c r="O23" s="1606"/>
      <c r="P23" s="1606"/>
      <c r="Q23" s="1606"/>
      <c r="R23" s="1606"/>
      <c r="S23" s="1606"/>
      <c r="T23" s="1607"/>
      <c r="U23" s="39" t="s">
        <v>521</v>
      </c>
    </row>
    <row r="24" spans="1:41" ht="18.75" customHeight="1" x14ac:dyDescent="0.3">
      <c r="A24" s="2015"/>
      <c r="B24" s="1606"/>
      <c r="C24" s="1606"/>
      <c r="D24" s="1606"/>
      <c r="E24" s="1606"/>
      <c r="F24" s="1606"/>
      <c r="G24" s="1606"/>
      <c r="H24" s="1606"/>
      <c r="I24" s="1606"/>
      <c r="J24" s="1606"/>
      <c r="K24" s="1606"/>
      <c r="L24" s="1606"/>
      <c r="M24" s="1606"/>
      <c r="N24" s="1606"/>
      <c r="O24" s="1606"/>
      <c r="P24" s="1606"/>
      <c r="Q24" s="1606"/>
      <c r="R24" s="1606"/>
      <c r="S24" s="1606"/>
      <c r="T24" s="763"/>
      <c r="U24" s="705" t="s">
        <v>522</v>
      </c>
      <c r="V24" s="706"/>
      <c r="W24" s="706"/>
      <c r="X24" s="706"/>
      <c r="Y24" s="707"/>
      <c r="Z24" s="383"/>
      <c r="AA24" s="1958" t="s">
        <v>523</v>
      </c>
      <c r="AB24" s="1958"/>
      <c r="AC24" s="1958"/>
      <c r="AD24" s="1958"/>
      <c r="AE24" s="1958"/>
      <c r="AF24" s="1958"/>
      <c r="AG24" s="1958"/>
      <c r="AH24" s="1958"/>
      <c r="AI24" s="1958"/>
      <c r="AJ24" s="1958"/>
      <c r="AK24" s="1958"/>
      <c r="AL24" s="1958"/>
      <c r="AM24" s="1958"/>
      <c r="AN24" s="2011" t="s">
        <v>212</v>
      </c>
    </row>
    <row r="25" spans="1:41" ht="18.75" customHeight="1" x14ac:dyDescent="0.3">
      <c r="A25" s="2015"/>
      <c r="B25" s="1606"/>
      <c r="C25" s="1606"/>
      <c r="D25" s="1606"/>
      <c r="E25" s="1606"/>
      <c r="F25" s="1606"/>
      <c r="G25" s="1606"/>
      <c r="H25" s="1606"/>
      <c r="I25" s="1606"/>
      <c r="J25" s="1606"/>
      <c r="K25" s="1606"/>
      <c r="L25" s="1606"/>
      <c r="M25" s="1606"/>
      <c r="N25" s="1606"/>
      <c r="O25" s="1606"/>
      <c r="P25" s="1606"/>
      <c r="Q25" s="1606"/>
      <c r="R25" s="1606"/>
      <c r="S25" s="1606"/>
      <c r="T25" s="763"/>
      <c r="U25" s="725"/>
      <c r="V25" s="726"/>
      <c r="W25" s="726"/>
      <c r="X25" s="726"/>
      <c r="Y25" s="727"/>
      <c r="Z25" s="384"/>
      <c r="AA25" s="1686"/>
      <c r="AB25" s="1686"/>
      <c r="AC25" s="1686"/>
      <c r="AD25" s="1686"/>
      <c r="AE25" s="1686"/>
      <c r="AF25" s="1686"/>
      <c r="AG25" s="1686"/>
      <c r="AH25" s="1686"/>
      <c r="AI25" s="1686"/>
      <c r="AJ25" s="1686"/>
      <c r="AK25" s="1686"/>
      <c r="AL25" s="1686"/>
      <c r="AM25" s="1686"/>
      <c r="AN25" s="1648"/>
    </row>
    <row r="26" spans="1:41" ht="18.75" customHeight="1" x14ac:dyDescent="0.3">
      <c r="A26" s="2015"/>
      <c r="B26" s="1606"/>
      <c r="C26" s="1606"/>
      <c r="D26" s="1606"/>
      <c r="E26" s="1606"/>
      <c r="F26" s="1606"/>
      <c r="G26" s="1606"/>
      <c r="H26" s="1606"/>
      <c r="I26" s="1606"/>
      <c r="J26" s="1606"/>
      <c r="K26" s="1606"/>
      <c r="L26" s="1606"/>
      <c r="M26" s="1606"/>
      <c r="N26" s="1606"/>
      <c r="O26" s="1606"/>
      <c r="P26" s="1606"/>
      <c r="Q26" s="1606"/>
      <c r="R26" s="1606"/>
      <c r="S26" s="1606"/>
      <c r="T26" s="763"/>
      <c r="U26" s="708"/>
      <c r="V26" s="709"/>
      <c r="W26" s="709"/>
      <c r="X26" s="709"/>
      <c r="Y26" s="710"/>
      <c r="Z26" s="384"/>
      <c r="AA26" s="1686" t="s">
        <v>524</v>
      </c>
      <c r="AB26" s="1686"/>
      <c r="AC26" s="1686"/>
      <c r="AD26" s="1686"/>
      <c r="AE26" s="1671"/>
      <c r="AF26" s="53"/>
      <c r="AG26" s="53"/>
      <c r="AH26" s="1671" t="s">
        <v>525</v>
      </c>
      <c r="AI26" s="1671"/>
      <c r="AJ26" s="1671"/>
      <c r="AK26" s="1671"/>
      <c r="AL26" s="1671"/>
      <c r="AM26" s="53"/>
      <c r="AN26" s="54"/>
    </row>
    <row r="27" spans="1:41" ht="18.75" customHeight="1" x14ac:dyDescent="0.3">
      <c r="A27" s="2015"/>
      <c r="B27" s="1606"/>
      <c r="C27" s="1606"/>
      <c r="D27" s="1606"/>
      <c r="E27" s="1606"/>
      <c r="F27" s="1606"/>
      <c r="G27" s="1606"/>
      <c r="H27" s="1606"/>
      <c r="I27" s="1606"/>
      <c r="J27" s="1606"/>
      <c r="K27" s="1606"/>
      <c r="L27" s="1606"/>
      <c r="M27" s="1606"/>
      <c r="N27" s="1606"/>
      <c r="O27" s="1606"/>
      <c r="P27" s="1606"/>
      <c r="Q27" s="1606"/>
      <c r="R27" s="1606"/>
      <c r="S27" s="1606"/>
      <c r="T27" s="763"/>
      <c r="U27" s="696" t="s">
        <v>526</v>
      </c>
      <c r="V27" s="697"/>
      <c r="W27" s="697"/>
      <c r="X27" s="697"/>
      <c r="Y27" s="697"/>
      <c r="Z27" s="376"/>
      <c r="AA27" s="723" t="s">
        <v>367</v>
      </c>
      <c r="AB27" s="50"/>
      <c r="AC27" s="50"/>
      <c r="AD27" s="971" t="s">
        <v>16</v>
      </c>
      <c r="AE27" s="965" t="s">
        <v>527</v>
      </c>
      <c r="AF27" s="718"/>
      <c r="AG27" s="718"/>
      <c r="AH27" s="718"/>
      <c r="AI27" s="719"/>
      <c r="AJ27" s="376"/>
      <c r="AK27" s="723" t="s">
        <v>367</v>
      </c>
      <c r="AL27" s="50"/>
      <c r="AM27" s="50"/>
      <c r="AN27" s="1029" t="s">
        <v>16</v>
      </c>
    </row>
    <row r="28" spans="1:41" ht="18.75" customHeight="1" x14ac:dyDescent="0.3">
      <c r="A28" s="2015"/>
      <c r="B28" s="1606"/>
      <c r="C28" s="1606"/>
      <c r="D28" s="1606"/>
      <c r="E28" s="1606"/>
      <c r="F28" s="1606"/>
      <c r="G28" s="1606"/>
      <c r="H28" s="1606"/>
      <c r="I28" s="1606"/>
      <c r="J28" s="1606"/>
      <c r="K28" s="1606"/>
      <c r="L28" s="1606"/>
      <c r="M28" s="1606"/>
      <c r="N28" s="1606"/>
      <c r="O28" s="1606"/>
      <c r="P28" s="1606"/>
      <c r="Q28" s="1606"/>
      <c r="R28" s="1606"/>
      <c r="S28" s="1606"/>
      <c r="T28" s="763"/>
      <c r="U28" s="725"/>
      <c r="V28" s="726"/>
      <c r="W28" s="726"/>
      <c r="X28" s="726"/>
      <c r="Y28" s="726"/>
      <c r="Z28" s="377"/>
      <c r="AA28" s="724"/>
      <c r="AB28" s="53"/>
      <c r="AC28" s="53"/>
      <c r="AD28" s="972"/>
      <c r="AE28" s="943"/>
      <c r="AF28" s="2017"/>
      <c r="AG28" s="2017"/>
      <c r="AH28" s="2017"/>
      <c r="AI28" s="944"/>
      <c r="AJ28" s="377"/>
      <c r="AK28" s="724"/>
      <c r="AL28" s="53"/>
      <c r="AM28" s="53"/>
      <c r="AN28" s="1033"/>
    </row>
    <row r="29" spans="1:41" ht="18.75" customHeight="1" x14ac:dyDescent="0.3">
      <c r="A29" s="2015"/>
      <c r="B29" s="1606"/>
      <c r="C29" s="1606"/>
      <c r="D29" s="1606"/>
      <c r="E29" s="1606"/>
      <c r="F29" s="1606"/>
      <c r="G29" s="1606"/>
      <c r="H29" s="1606"/>
      <c r="I29" s="1606"/>
      <c r="J29" s="1606"/>
      <c r="K29" s="1606"/>
      <c r="L29" s="1606"/>
      <c r="M29" s="1606"/>
      <c r="N29" s="1606"/>
      <c r="O29" s="1606"/>
      <c r="P29" s="1606"/>
      <c r="Q29" s="1606"/>
      <c r="R29" s="1606"/>
      <c r="S29" s="1606"/>
      <c r="T29" s="763"/>
      <c r="U29" s="717" t="s">
        <v>528</v>
      </c>
      <c r="V29" s="718"/>
      <c r="W29" s="718"/>
      <c r="X29" s="718"/>
      <c r="Y29" s="719"/>
      <c r="Z29" s="376"/>
      <c r="AA29" s="723" t="s">
        <v>367</v>
      </c>
      <c r="AB29" s="50"/>
      <c r="AC29" s="50"/>
      <c r="AD29" s="971" t="s">
        <v>16</v>
      </c>
      <c r="AE29" s="965" t="s">
        <v>529</v>
      </c>
      <c r="AF29" s="718"/>
      <c r="AG29" s="718"/>
      <c r="AH29" s="718"/>
      <c r="AI29" s="719"/>
      <c r="AJ29" s="376"/>
      <c r="AK29" s="723" t="s">
        <v>367</v>
      </c>
      <c r="AL29" s="50"/>
      <c r="AM29" s="50"/>
      <c r="AN29" s="1029" t="s">
        <v>16</v>
      </c>
    </row>
    <row r="30" spans="1:41" ht="18.75" customHeight="1" x14ac:dyDescent="0.3">
      <c r="A30" s="2015"/>
      <c r="B30" s="1606"/>
      <c r="C30" s="1606"/>
      <c r="D30" s="1606"/>
      <c r="E30" s="1606"/>
      <c r="F30" s="1606"/>
      <c r="G30" s="1606"/>
      <c r="H30" s="1606"/>
      <c r="I30" s="1606"/>
      <c r="J30" s="1606"/>
      <c r="K30" s="1606"/>
      <c r="L30" s="1606"/>
      <c r="M30" s="1606"/>
      <c r="N30" s="1606"/>
      <c r="O30" s="1606"/>
      <c r="P30" s="1606"/>
      <c r="Q30" s="1606"/>
      <c r="R30" s="1606"/>
      <c r="S30" s="1606"/>
      <c r="T30" s="763"/>
      <c r="U30" s="1013"/>
      <c r="V30" s="2017"/>
      <c r="W30" s="2017"/>
      <c r="X30" s="2017"/>
      <c r="Y30" s="944"/>
      <c r="Z30" s="384"/>
      <c r="AA30" s="728"/>
      <c r="AB30" s="56"/>
      <c r="AC30" s="56"/>
      <c r="AD30" s="1608"/>
      <c r="AE30" s="943"/>
      <c r="AF30" s="2017"/>
      <c r="AG30" s="2017"/>
      <c r="AH30" s="2017"/>
      <c r="AI30" s="944"/>
      <c r="AJ30" s="384"/>
      <c r="AK30" s="728"/>
      <c r="AL30" s="56"/>
      <c r="AM30" s="56"/>
      <c r="AN30" s="1648"/>
    </row>
    <row r="31" spans="1:41" ht="18.75" customHeight="1" x14ac:dyDescent="0.3">
      <c r="A31" s="2015"/>
      <c r="B31" s="1606"/>
      <c r="C31" s="1606"/>
      <c r="D31" s="1606"/>
      <c r="E31" s="1606"/>
      <c r="F31" s="1606"/>
      <c r="G31" s="1606"/>
      <c r="H31" s="1606"/>
      <c r="I31" s="1606"/>
      <c r="J31" s="1606"/>
      <c r="K31" s="1606"/>
      <c r="L31" s="1606"/>
      <c r="M31" s="1606"/>
      <c r="N31" s="1606"/>
      <c r="O31" s="1606"/>
      <c r="P31" s="1606"/>
      <c r="Q31" s="1606"/>
      <c r="R31" s="1606"/>
      <c r="S31" s="1606"/>
      <c r="T31" s="763"/>
      <c r="U31" s="696" t="s">
        <v>530</v>
      </c>
      <c r="V31" s="697"/>
      <c r="W31" s="697"/>
      <c r="X31" s="697"/>
      <c r="Y31" s="697"/>
      <c r="Z31" s="376"/>
      <c r="AA31" s="50"/>
      <c r="AB31" s="50"/>
      <c r="AC31" s="723" t="s">
        <v>367</v>
      </c>
      <c r="AD31" s="723" t="s">
        <v>71</v>
      </c>
      <c r="AE31" s="723" t="s">
        <v>49</v>
      </c>
      <c r="AF31" s="723"/>
      <c r="AG31" s="723"/>
      <c r="AH31" s="723" t="s">
        <v>458</v>
      </c>
      <c r="AI31" s="723" t="s">
        <v>212</v>
      </c>
      <c r="AJ31" s="50"/>
      <c r="AK31" s="50"/>
      <c r="AL31" s="723" t="s">
        <v>16</v>
      </c>
      <c r="AM31" s="50"/>
      <c r="AN31" s="52"/>
    </row>
    <row r="32" spans="1:41" ht="18.75" customHeight="1" x14ac:dyDescent="0.3">
      <c r="A32" s="2015"/>
      <c r="B32" s="1606"/>
      <c r="C32" s="1606"/>
      <c r="D32" s="1606"/>
      <c r="E32" s="1606"/>
      <c r="F32" s="1606"/>
      <c r="G32" s="1606"/>
      <c r="H32" s="1606"/>
      <c r="I32" s="1606"/>
      <c r="J32" s="1606"/>
      <c r="K32" s="1606"/>
      <c r="L32" s="1606"/>
      <c r="M32" s="1606"/>
      <c r="N32" s="1606"/>
      <c r="O32" s="1606"/>
      <c r="P32" s="1606"/>
      <c r="Q32" s="1606"/>
      <c r="R32" s="1606"/>
      <c r="S32" s="1606"/>
      <c r="T32" s="763"/>
      <c r="U32" s="708"/>
      <c r="V32" s="709"/>
      <c r="W32" s="709"/>
      <c r="X32" s="709"/>
      <c r="Y32" s="709"/>
      <c r="Z32" s="384"/>
      <c r="AA32" s="56"/>
      <c r="AB32" s="56"/>
      <c r="AC32" s="728"/>
      <c r="AD32" s="728"/>
      <c r="AE32" s="728"/>
      <c r="AF32" s="728"/>
      <c r="AG32" s="728"/>
      <c r="AH32" s="728"/>
      <c r="AI32" s="728"/>
      <c r="AJ32" s="56"/>
      <c r="AK32" s="56"/>
      <c r="AL32" s="728"/>
      <c r="AM32" s="56"/>
      <c r="AN32" s="58"/>
    </row>
    <row r="33" spans="1:41" ht="18.75" customHeight="1" x14ac:dyDescent="0.3">
      <c r="A33" s="2015"/>
      <c r="B33" s="1606"/>
      <c r="C33" s="1606"/>
      <c r="D33" s="1606"/>
      <c r="E33" s="1606"/>
      <c r="F33" s="1606"/>
      <c r="G33" s="1606"/>
      <c r="H33" s="1606"/>
      <c r="I33" s="1606"/>
      <c r="J33" s="1606"/>
      <c r="K33" s="1606"/>
      <c r="L33" s="1606"/>
      <c r="M33" s="1606"/>
      <c r="N33" s="1606"/>
      <c r="O33" s="1606"/>
      <c r="P33" s="1606"/>
      <c r="Q33" s="1606"/>
      <c r="R33" s="1606"/>
      <c r="S33" s="1606"/>
      <c r="T33" s="763"/>
      <c r="U33" s="717" t="s">
        <v>531</v>
      </c>
      <c r="V33" s="718"/>
      <c r="W33" s="718"/>
      <c r="X33" s="718"/>
      <c r="Y33" s="719"/>
      <c r="Z33" s="50"/>
      <c r="AA33" s="723" t="s">
        <v>367</v>
      </c>
      <c r="AB33" s="723" t="s">
        <v>532</v>
      </c>
      <c r="AC33" s="723"/>
      <c r="AD33" s="723"/>
      <c r="AE33" s="50"/>
      <c r="AF33" s="1661" t="s">
        <v>533</v>
      </c>
      <c r="AG33" s="1661"/>
      <c r="AH33" s="1661"/>
      <c r="AI33" s="1661"/>
      <c r="AJ33" s="1661"/>
      <c r="AK33" s="1661"/>
      <c r="AL33" s="1661"/>
      <c r="AM33" s="1661"/>
      <c r="AN33" s="1029"/>
    </row>
    <row r="34" spans="1:41" ht="18.75" customHeight="1" x14ac:dyDescent="0.3">
      <c r="A34" s="2015"/>
      <c r="B34" s="1606"/>
      <c r="C34" s="1606"/>
      <c r="D34" s="1606"/>
      <c r="E34" s="1606"/>
      <c r="F34" s="1606"/>
      <c r="G34" s="1606"/>
      <c r="H34" s="1606"/>
      <c r="I34" s="1606"/>
      <c r="J34" s="1606"/>
      <c r="K34" s="1606"/>
      <c r="L34" s="1606"/>
      <c r="M34" s="1606"/>
      <c r="N34" s="1606"/>
      <c r="O34" s="1606"/>
      <c r="P34" s="1606"/>
      <c r="Q34" s="1606"/>
      <c r="R34" s="1606"/>
      <c r="S34" s="1606"/>
      <c r="T34" s="763"/>
      <c r="U34" s="1013"/>
      <c r="V34" s="2017"/>
      <c r="W34" s="2017"/>
      <c r="X34" s="2017"/>
      <c r="Y34" s="944"/>
      <c r="Z34" s="56"/>
      <c r="AA34" s="728"/>
      <c r="AB34" s="728"/>
      <c r="AC34" s="728"/>
      <c r="AD34" s="728"/>
      <c r="AE34" s="56"/>
      <c r="AF34" s="1686"/>
      <c r="AG34" s="1686"/>
      <c r="AH34" s="1686"/>
      <c r="AI34" s="1686"/>
      <c r="AJ34" s="1686"/>
      <c r="AK34" s="1686"/>
      <c r="AL34" s="1686"/>
      <c r="AM34" s="1686"/>
      <c r="AN34" s="1648"/>
    </row>
    <row r="35" spans="1:41" ht="18.75" customHeight="1" x14ac:dyDescent="0.3">
      <c r="A35" s="2015"/>
      <c r="B35" s="1606"/>
      <c r="C35" s="1606"/>
      <c r="D35" s="1606"/>
      <c r="E35" s="1606"/>
      <c r="F35" s="1606"/>
      <c r="G35" s="1606"/>
      <c r="H35" s="1606"/>
      <c r="I35" s="1606"/>
      <c r="J35" s="1606"/>
      <c r="K35" s="1606"/>
      <c r="L35" s="1606"/>
      <c r="M35" s="1606"/>
      <c r="N35" s="1606"/>
      <c r="O35" s="1606"/>
      <c r="P35" s="1606"/>
      <c r="Q35" s="1606"/>
      <c r="R35" s="1606"/>
      <c r="S35" s="1606"/>
      <c r="T35" s="763"/>
      <c r="U35" s="1013"/>
      <c r="V35" s="2017"/>
      <c r="W35" s="2017"/>
      <c r="X35" s="2017"/>
      <c r="Y35" s="944"/>
      <c r="Z35" s="56"/>
      <c r="AA35" s="728"/>
      <c r="AB35" s="728"/>
      <c r="AC35" s="728"/>
      <c r="AD35" s="728"/>
      <c r="AE35" s="56"/>
      <c r="AF35" s="1686" t="s">
        <v>445</v>
      </c>
      <c r="AG35" s="1686"/>
      <c r="AH35" s="1686"/>
      <c r="AI35" s="1686"/>
      <c r="AJ35" s="1686"/>
      <c r="AK35" s="1686"/>
      <c r="AL35" s="1686"/>
      <c r="AM35" s="728" t="s">
        <v>212</v>
      </c>
      <c r="AN35" s="1648"/>
    </row>
    <row r="36" spans="1:41" ht="18.75" customHeight="1" x14ac:dyDescent="0.3">
      <c r="A36" s="2015"/>
      <c r="B36" s="1606"/>
      <c r="C36" s="1606"/>
      <c r="D36" s="1606"/>
      <c r="E36" s="1606"/>
      <c r="F36" s="1606"/>
      <c r="G36" s="1606"/>
      <c r="H36" s="1606"/>
      <c r="I36" s="1606"/>
      <c r="J36" s="1606"/>
      <c r="K36" s="1606"/>
      <c r="L36" s="1606"/>
      <c r="M36" s="1606"/>
      <c r="N36" s="1606"/>
      <c r="O36" s="1606"/>
      <c r="P36" s="1606"/>
      <c r="Q36" s="1606"/>
      <c r="R36" s="1606"/>
      <c r="S36" s="1606"/>
      <c r="T36" s="763"/>
      <c r="U36" s="1013"/>
      <c r="V36" s="2017"/>
      <c r="W36" s="2017"/>
      <c r="X36" s="2017"/>
      <c r="Y36" s="944"/>
      <c r="Z36" s="56"/>
      <c r="AA36" s="728"/>
      <c r="AB36" s="728"/>
      <c r="AC36" s="728"/>
      <c r="AD36" s="728"/>
      <c r="AE36" s="56"/>
      <c r="AF36" s="1686"/>
      <c r="AG36" s="1686"/>
      <c r="AH36" s="1686"/>
      <c r="AI36" s="1686"/>
      <c r="AJ36" s="1686"/>
      <c r="AK36" s="1686"/>
      <c r="AL36" s="1686"/>
      <c r="AM36" s="728"/>
      <c r="AN36" s="1648"/>
    </row>
    <row r="37" spans="1:41" ht="18.75" customHeight="1" x14ac:dyDescent="0.3">
      <c r="A37" s="2015"/>
      <c r="B37" s="1606"/>
      <c r="C37" s="1606"/>
      <c r="D37" s="1606"/>
      <c r="E37" s="1606"/>
      <c r="F37" s="1606"/>
      <c r="G37" s="1606"/>
      <c r="H37" s="1606"/>
      <c r="I37" s="1606"/>
      <c r="J37" s="1606"/>
      <c r="K37" s="1606"/>
      <c r="L37" s="1606"/>
      <c r="M37" s="1606"/>
      <c r="N37" s="1606"/>
      <c r="O37" s="1606"/>
      <c r="P37" s="1606"/>
      <c r="Q37" s="1606"/>
      <c r="R37" s="1606"/>
      <c r="S37" s="1606"/>
      <c r="T37" s="763"/>
      <c r="U37" s="1013"/>
      <c r="V37" s="2017"/>
      <c r="W37" s="2017"/>
      <c r="X37" s="2017"/>
      <c r="Y37" s="944"/>
      <c r="Z37" s="56"/>
      <c r="AA37" s="728" t="s">
        <v>16</v>
      </c>
      <c r="AB37" s="56"/>
      <c r="AC37" s="56"/>
      <c r="AD37" s="56"/>
      <c r="AE37" s="56"/>
      <c r="AF37" s="728" t="s">
        <v>534</v>
      </c>
      <c r="AG37" s="728"/>
      <c r="AH37" s="728"/>
      <c r="AI37" s="56"/>
      <c r="AJ37" s="56"/>
      <c r="AK37" s="56"/>
      <c r="AL37" s="332"/>
      <c r="AM37" s="332"/>
      <c r="AN37" s="385"/>
      <c r="AO37" s="41"/>
    </row>
    <row r="38" spans="1:41" ht="18.75" customHeight="1" thickBot="1" x14ac:dyDescent="0.35">
      <c r="A38" s="2016"/>
      <c r="B38" s="1643"/>
      <c r="C38" s="1643"/>
      <c r="D38" s="1643"/>
      <c r="E38" s="1643"/>
      <c r="F38" s="1643"/>
      <c r="G38" s="1643"/>
      <c r="H38" s="1643"/>
      <c r="I38" s="1643"/>
      <c r="J38" s="1643"/>
      <c r="K38" s="1643"/>
      <c r="L38" s="1643"/>
      <c r="M38" s="1643"/>
      <c r="N38" s="1643"/>
      <c r="O38" s="1643"/>
      <c r="P38" s="1643"/>
      <c r="Q38" s="1643"/>
      <c r="R38" s="1643"/>
      <c r="S38" s="1643"/>
      <c r="T38" s="1645"/>
      <c r="U38" s="2018"/>
      <c r="V38" s="2019"/>
      <c r="W38" s="2019"/>
      <c r="X38" s="2019"/>
      <c r="Y38" s="2020"/>
      <c r="Z38" s="59"/>
      <c r="AA38" s="729"/>
      <c r="AB38" s="59"/>
      <c r="AC38" s="59"/>
      <c r="AD38" s="59"/>
      <c r="AE38" s="59"/>
      <c r="AF38" s="729"/>
      <c r="AG38" s="729"/>
      <c r="AH38" s="729"/>
      <c r="AI38" s="386"/>
      <c r="AJ38" s="59"/>
      <c r="AK38" s="59"/>
      <c r="AL38" s="387"/>
      <c r="AM38" s="388"/>
      <c r="AN38" s="389"/>
      <c r="AO38" s="390"/>
    </row>
    <row r="39" spans="1:41" ht="18.75" customHeight="1" x14ac:dyDescent="0.3">
      <c r="U39" s="106" t="s">
        <v>13</v>
      </c>
      <c r="V39" s="39" t="s">
        <v>840</v>
      </c>
    </row>
    <row r="40" spans="1:41" ht="18.75" customHeight="1" x14ac:dyDescent="0.3"/>
    <row r="41" spans="1:41" ht="18.75" customHeight="1" x14ac:dyDescent="0.3"/>
    <row r="42" spans="1:41" ht="18.75" customHeight="1" x14ac:dyDescent="0.3"/>
    <row r="43" spans="1:41" ht="18.75" customHeight="1" x14ac:dyDescent="0.3"/>
    <row r="44" spans="1:41" ht="18.75" customHeight="1" x14ac:dyDescent="0.3"/>
    <row r="45" spans="1:41" ht="18.75" customHeight="1" x14ac:dyDescent="0.3"/>
    <row r="46" spans="1:41" ht="18.75" customHeight="1" x14ac:dyDescent="0.3"/>
    <row r="47" spans="1:41" ht="18.75" customHeight="1" x14ac:dyDescent="0.3"/>
    <row r="48" spans="1:41"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sheetData>
  <sheetProtection selectLockedCells="1"/>
  <mergeCells count="46">
    <mergeCell ref="AN29:AN30"/>
    <mergeCell ref="AI31:AI32"/>
    <mergeCell ref="AL31:AL32"/>
    <mergeCell ref="U33:Y38"/>
    <mergeCell ref="AA33:AA36"/>
    <mergeCell ref="AB33:AD36"/>
    <mergeCell ref="AF33:AM34"/>
    <mergeCell ref="U31:Y32"/>
    <mergeCell ref="AC31:AC32"/>
    <mergeCell ref="AD31:AD32"/>
    <mergeCell ref="AE31:AE32"/>
    <mergeCell ref="AF31:AG32"/>
    <mergeCell ref="AH31:AH32"/>
    <mergeCell ref="AN33:AN36"/>
    <mergeCell ref="AF35:AG36"/>
    <mergeCell ref="AH35:AL36"/>
    <mergeCell ref="A21:T21"/>
    <mergeCell ref="A22:T38"/>
    <mergeCell ref="U24:Y26"/>
    <mergeCell ref="AA24:AB25"/>
    <mergeCell ref="AC24:AM25"/>
    <mergeCell ref="AD27:AD28"/>
    <mergeCell ref="AE27:AI28"/>
    <mergeCell ref="AK27:AK28"/>
    <mergeCell ref="U29:Y30"/>
    <mergeCell ref="AA29:AA30"/>
    <mergeCell ref="AD29:AD30"/>
    <mergeCell ref="AE29:AI30"/>
    <mergeCell ref="AK29:AK30"/>
    <mergeCell ref="AM35:AM36"/>
    <mergeCell ref="AA37:AA38"/>
    <mergeCell ref="AF37:AH38"/>
    <mergeCell ref="AN24:AN25"/>
    <mergeCell ref="AA26:AE26"/>
    <mergeCell ref="AH26:AL26"/>
    <mergeCell ref="U27:Y28"/>
    <mergeCell ref="AA27:AA28"/>
    <mergeCell ref="AN27:AN28"/>
    <mergeCell ref="A3:T3"/>
    <mergeCell ref="U3:AN3"/>
    <mergeCell ref="A4:T20"/>
    <mergeCell ref="U4:AN18"/>
    <mergeCell ref="U19:AN19"/>
    <mergeCell ref="V20:AA20"/>
    <mergeCell ref="AD20:AI20"/>
    <mergeCell ref="AK20:AN20"/>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cellComments="asDisplayed" horizontalDpi="300" verticalDpi="300" r:id="rId1"/>
  <headerFooter scaleWithDoc="0">
    <oddFooter>&amp;C18/24&amp;R&amp;F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20</xdr:col>
                    <xdr:colOff>47625</xdr:colOff>
                    <xdr:row>19</xdr:row>
                    <xdr:rowOff>38100</xdr:rowOff>
                  </from>
                  <to>
                    <xdr:col>20</xdr:col>
                    <xdr:colOff>247650</xdr:colOff>
                    <xdr:row>19</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28</xdr:col>
                    <xdr:colOff>47625</xdr:colOff>
                    <xdr:row>19</xdr:row>
                    <xdr:rowOff>28575</xdr:rowOff>
                  </from>
                  <to>
                    <xdr:col>28</xdr:col>
                    <xdr:colOff>247650</xdr:colOff>
                    <xdr:row>19</xdr:row>
                    <xdr:rowOff>200025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35</xdr:col>
                    <xdr:colOff>47625</xdr:colOff>
                    <xdr:row>19</xdr:row>
                    <xdr:rowOff>38100</xdr:rowOff>
                  </from>
                  <to>
                    <xdr:col>35</xdr:col>
                    <xdr:colOff>247650</xdr:colOff>
                    <xdr:row>19</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25</xdr:col>
                    <xdr:colOff>57150</xdr:colOff>
                    <xdr:row>23</xdr:row>
                    <xdr:rowOff>152400</xdr:rowOff>
                  </from>
                  <to>
                    <xdr:col>25</xdr:col>
                    <xdr:colOff>247650</xdr:colOff>
                    <xdr:row>24</xdr:row>
                    <xdr:rowOff>95250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25</xdr:col>
                    <xdr:colOff>57150</xdr:colOff>
                    <xdr:row>25</xdr:row>
                    <xdr:rowOff>19050</xdr:rowOff>
                  </from>
                  <to>
                    <xdr:col>25</xdr:col>
                    <xdr:colOff>247650</xdr:colOff>
                    <xdr:row>25</xdr:row>
                    <xdr:rowOff>209550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32</xdr:col>
                    <xdr:colOff>57150</xdr:colOff>
                    <xdr:row>25</xdr:row>
                    <xdr:rowOff>19050</xdr:rowOff>
                  </from>
                  <to>
                    <xdr:col>32</xdr:col>
                    <xdr:colOff>247650</xdr:colOff>
                    <xdr:row>25</xdr:row>
                    <xdr:rowOff>209550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25</xdr:col>
                    <xdr:colOff>47625</xdr:colOff>
                    <xdr:row>26</xdr:row>
                    <xdr:rowOff>142875</xdr:rowOff>
                  </from>
                  <to>
                    <xdr:col>25</xdr:col>
                    <xdr:colOff>247650</xdr:colOff>
                    <xdr:row>27</xdr:row>
                    <xdr:rowOff>95250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28</xdr:col>
                    <xdr:colOff>47625</xdr:colOff>
                    <xdr:row>26</xdr:row>
                    <xdr:rowOff>142875</xdr:rowOff>
                  </from>
                  <to>
                    <xdr:col>28</xdr:col>
                    <xdr:colOff>247650</xdr:colOff>
                    <xdr:row>27</xdr:row>
                    <xdr:rowOff>95250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25</xdr:col>
                    <xdr:colOff>47625</xdr:colOff>
                    <xdr:row>28</xdr:row>
                    <xdr:rowOff>142875</xdr:rowOff>
                  </from>
                  <to>
                    <xdr:col>25</xdr:col>
                    <xdr:colOff>247650</xdr:colOff>
                    <xdr:row>29</xdr:row>
                    <xdr:rowOff>95250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28</xdr:col>
                    <xdr:colOff>47625</xdr:colOff>
                    <xdr:row>28</xdr:row>
                    <xdr:rowOff>142875</xdr:rowOff>
                  </from>
                  <to>
                    <xdr:col>28</xdr:col>
                    <xdr:colOff>247650</xdr:colOff>
                    <xdr:row>29</xdr:row>
                    <xdr:rowOff>95250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35</xdr:col>
                    <xdr:colOff>47625</xdr:colOff>
                    <xdr:row>26</xdr:row>
                    <xdr:rowOff>142875</xdr:rowOff>
                  </from>
                  <to>
                    <xdr:col>35</xdr:col>
                    <xdr:colOff>247650</xdr:colOff>
                    <xdr:row>27</xdr:row>
                    <xdr:rowOff>95250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38</xdr:col>
                    <xdr:colOff>47625</xdr:colOff>
                    <xdr:row>26</xdr:row>
                    <xdr:rowOff>142875</xdr:rowOff>
                  </from>
                  <to>
                    <xdr:col>38</xdr:col>
                    <xdr:colOff>247650</xdr:colOff>
                    <xdr:row>27</xdr:row>
                    <xdr:rowOff>95250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35</xdr:col>
                    <xdr:colOff>47625</xdr:colOff>
                    <xdr:row>28</xdr:row>
                    <xdr:rowOff>142875</xdr:rowOff>
                  </from>
                  <to>
                    <xdr:col>35</xdr:col>
                    <xdr:colOff>247650</xdr:colOff>
                    <xdr:row>29</xdr:row>
                    <xdr:rowOff>95250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38</xdr:col>
                    <xdr:colOff>47625</xdr:colOff>
                    <xdr:row>28</xdr:row>
                    <xdr:rowOff>142875</xdr:rowOff>
                  </from>
                  <to>
                    <xdr:col>38</xdr:col>
                    <xdr:colOff>247650</xdr:colOff>
                    <xdr:row>29</xdr:row>
                    <xdr:rowOff>95250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27</xdr:col>
                    <xdr:colOff>47625</xdr:colOff>
                    <xdr:row>30</xdr:row>
                    <xdr:rowOff>142875</xdr:rowOff>
                  </from>
                  <to>
                    <xdr:col>27</xdr:col>
                    <xdr:colOff>247650</xdr:colOff>
                    <xdr:row>31</xdr:row>
                    <xdr:rowOff>95250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36</xdr:col>
                    <xdr:colOff>47625</xdr:colOff>
                    <xdr:row>30</xdr:row>
                    <xdr:rowOff>142875</xdr:rowOff>
                  </from>
                  <to>
                    <xdr:col>36</xdr:col>
                    <xdr:colOff>247650</xdr:colOff>
                    <xdr:row>31</xdr:row>
                    <xdr:rowOff>95250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25</xdr:col>
                    <xdr:colOff>57150</xdr:colOff>
                    <xdr:row>33</xdr:row>
                    <xdr:rowOff>142875</xdr:rowOff>
                  </from>
                  <to>
                    <xdr:col>25</xdr:col>
                    <xdr:colOff>266700</xdr:colOff>
                    <xdr:row>34</xdr:row>
                    <xdr:rowOff>95250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30</xdr:col>
                    <xdr:colOff>47625</xdr:colOff>
                    <xdr:row>32</xdr:row>
                    <xdr:rowOff>142875</xdr:rowOff>
                  </from>
                  <to>
                    <xdr:col>30</xdr:col>
                    <xdr:colOff>247650</xdr:colOff>
                    <xdr:row>33</xdr:row>
                    <xdr:rowOff>95250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30</xdr:col>
                    <xdr:colOff>47625</xdr:colOff>
                    <xdr:row>34</xdr:row>
                    <xdr:rowOff>142875</xdr:rowOff>
                  </from>
                  <to>
                    <xdr:col>30</xdr:col>
                    <xdr:colOff>247650</xdr:colOff>
                    <xdr:row>35</xdr:row>
                    <xdr:rowOff>95250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25</xdr:col>
                    <xdr:colOff>57150</xdr:colOff>
                    <xdr:row>36</xdr:row>
                    <xdr:rowOff>142875</xdr:rowOff>
                  </from>
                  <to>
                    <xdr:col>25</xdr:col>
                    <xdr:colOff>247650</xdr:colOff>
                    <xdr:row>37</xdr:row>
                    <xdr:rowOff>95250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30</xdr:col>
                    <xdr:colOff>66675</xdr:colOff>
                    <xdr:row>36</xdr:row>
                    <xdr:rowOff>142875</xdr:rowOff>
                  </from>
                  <to>
                    <xdr:col>30</xdr:col>
                    <xdr:colOff>266700</xdr:colOff>
                    <xdr:row>37</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9BFB-12F2-4EE5-A801-380A80D6517E}">
  <sheetPr>
    <tabColor theme="7" tint="0.79998168889431442"/>
    <pageSetUpPr fitToPage="1"/>
  </sheetPr>
  <dimension ref="A1:BK153"/>
  <sheetViews>
    <sheetView view="pageBreakPreview" zoomScaleNormal="70" zoomScaleSheetLayoutView="100" workbookViewId="0">
      <selection activeCell="K2" sqref="K2"/>
    </sheetView>
  </sheetViews>
  <sheetFormatPr defaultRowHeight="16.5" x14ac:dyDescent="0.3"/>
  <cols>
    <col min="1" max="51" width="4.5" style="16" customWidth="1"/>
    <col min="52" max="57" width="4.5" style="380" customWidth="1"/>
    <col min="58" max="75" width="4.5" style="8" customWidth="1"/>
    <col min="76" max="256" width="9" style="8"/>
    <col min="257" max="331" width="4.5" style="8" customWidth="1"/>
    <col min="332" max="512" width="9" style="8"/>
    <col min="513" max="587" width="4.5" style="8" customWidth="1"/>
    <col min="588" max="768" width="9" style="8"/>
    <col min="769" max="843" width="4.5" style="8" customWidth="1"/>
    <col min="844" max="1024" width="9" style="8"/>
    <col min="1025" max="1099" width="4.5" style="8" customWidth="1"/>
    <col min="1100" max="1280" width="9" style="8"/>
    <col min="1281" max="1355" width="4.5" style="8" customWidth="1"/>
    <col min="1356" max="1536" width="9" style="8"/>
    <col min="1537" max="1611" width="4.5" style="8" customWidth="1"/>
    <col min="1612" max="1792" width="9" style="8"/>
    <col min="1793" max="1867" width="4.5" style="8" customWidth="1"/>
    <col min="1868" max="2048" width="9" style="8"/>
    <col min="2049" max="2123" width="4.5" style="8" customWidth="1"/>
    <col min="2124" max="2304" width="9" style="8"/>
    <col min="2305" max="2379" width="4.5" style="8" customWidth="1"/>
    <col min="2380" max="2560" width="9" style="8"/>
    <col min="2561" max="2635" width="4.5" style="8" customWidth="1"/>
    <col min="2636" max="2816" width="9" style="8"/>
    <col min="2817" max="2891" width="4.5" style="8" customWidth="1"/>
    <col min="2892" max="3072" width="9" style="8"/>
    <col min="3073" max="3147" width="4.5" style="8" customWidth="1"/>
    <col min="3148" max="3328" width="9" style="8"/>
    <col min="3329" max="3403" width="4.5" style="8" customWidth="1"/>
    <col min="3404" max="3584" width="9" style="8"/>
    <col min="3585" max="3659" width="4.5" style="8" customWidth="1"/>
    <col min="3660" max="3840" width="9" style="8"/>
    <col min="3841" max="3915" width="4.5" style="8" customWidth="1"/>
    <col min="3916" max="4096" width="9" style="8"/>
    <col min="4097" max="4171" width="4.5" style="8" customWidth="1"/>
    <col min="4172" max="4352" width="9" style="8"/>
    <col min="4353" max="4427" width="4.5" style="8" customWidth="1"/>
    <col min="4428" max="4608" width="9" style="8"/>
    <col min="4609" max="4683" width="4.5" style="8" customWidth="1"/>
    <col min="4684" max="4864" width="9" style="8"/>
    <col min="4865" max="4939" width="4.5" style="8" customWidth="1"/>
    <col min="4940" max="5120" width="9" style="8"/>
    <col min="5121" max="5195" width="4.5" style="8" customWidth="1"/>
    <col min="5196" max="5376" width="9" style="8"/>
    <col min="5377" max="5451" width="4.5" style="8" customWidth="1"/>
    <col min="5452" max="5632" width="9" style="8"/>
    <col min="5633" max="5707" width="4.5" style="8" customWidth="1"/>
    <col min="5708" max="5888" width="9" style="8"/>
    <col min="5889" max="5963" width="4.5" style="8" customWidth="1"/>
    <col min="5964" max="6144" width="9" style="8"/>
    <col min="6145" max="6219" width="4.5" style="8" customWidth="1"/>
    <col min="6220" max="6400" width="9" style="8"/>
    <col min="6401" max="6475" width="4.5" style="8" customWidth="1"/>
    <col min="6476" max="6656" width="9" style="8"/>
    <col min="6657" max="6731" width="4.5" style="8" customWidth="1"/>
    <col min="6732" max="6912" width="9" style="8"/>
    <col min="6913" max="6987" width="4.5" style="8" customWidth="1"/>
    <col min="6988" max="7168" width="9" style="8"/>
    <col min="7169" max="7243" width="4.5" style="8" customWidth="1"/>
    <col min="7244" max="7424" width="9" style="8"/>
    <col min="7425" max="7499" width="4.5" style="8" customWidth="1"/>
    <col min="7500" max="7680" width="9" style="8"/>
    <col min="7681" max="7755" width="4.5" style="8" customWidth="1"/>
    <col min="7756" max="7936" width="9" style="8"/>
    <col min="7937" max="8011" width="4.5" style="8" customWidth="1"/>
    <col min="8012" max="8192" width="9" style="8"/>
    <col min="8193" max="8267" width="4.5" style="8" customWidth="1"/>
    <col min="8268" max="8448" width="9" style="8"/>
    <col min="8449" max="8523" width="4.5" style="8" customWidth="1"/>
    <col min="8524" max="8704" width="9" style="8"/>
    <col min="8705" max="8779" width="4.5" style="8" customWidth="1"/>
    <col min="8780" max="8960" width="9" style="8"/>
    <col min="8961" max="9035" width="4.5" style="8" customWidth="1"/>
    <col min="9036" max="9216" width="9" style="8"/>
    <col min="9217" max="9291" width="4.5" style="8" customWidth="1"/>
    <col min="9292" max="9472" width="9" style="8"/>
    <col min="9473" max="9547" width="4.5" style="8" customWidth="1"/>
    <col min="9548" max="9728" width="9" style="8"/>
    <col min="9729" max="9803" width="4.5" style="8" customWidth="1"/>
    <col min="9804" max="9984" width="9" style="8"/>
    <col min="9985" max="10059" width="4.5" style="8" customWidth="1"/>
    <col min="10060" max="10240" width="9" style="8"/>
    <col min="10241" max="10315" width="4.5" style="8" customWidth="1"/>
    <col min="10316" max="10496" width="9" style="8"/>
    <col min="10497" max="10571" width="4.5" style="8" customWidth="1"/>
    <col min="10572" max="10752" width="9" style="8"/>
    <col min="10753" max="10827" width="4.5" style="8" customWidth="1"/>
    <col min="10828" max="11008" width="9" style="8"/>
    <col min="11009" max="11083" width="4.5" style="8" customWidth="1"/>
    <col min="11084" max="11264" width="9" style="8"/>
    <col min="11265" max="11339" width="4.5" style="8" customWidth="1"/>
    <col min="11340" max="11520" width="9" style="8"/>
    <col min="11521" max="11595" width="4.5" style="8" customWidth="1"/>
    <col min="11596" max="11776" width="9" style="8"/>
    <col min="11777" max="11851" width="4.5" style="8" customWidth="1"/>
    <col min="11852" max="12032" width="9" style="8"/>
    <col min="12033" max="12107" width="4.5" style="8" customWidth="1"/>
    <col min="12108" max="12288" width="9" style="8"/>
    <col min="12289" max="12363" width="4.5" style="8" customWidth="1"/>
    <col min="12364" max="12544" width="9" style="8"/>
    <col min="12545" max="12619" width="4.5" style="8" customWidth="1"/>
    <col min="12620" max="12800" width="9" style="8"/>
    <col min="12801" max="12875" width="4.5" style="8" customWidth="1"/>
    <col min="12876" max="13056" width="9" style="8"/>
    <col min="13057" max="13131" width="4.5" style="8" customWidth="1"/>
    <col min="13132" max="13312" width="9" style="8"/>
    <col min="13313" max="13387" width="4.5" style="8" customWidth="1"/>
    <col min="13388" max="13568" width="9" style="8"/>
    <col min="13569" max="13643" width="4.5" style="8" customWidth="1"/>
    <col min="13644" max="13824" width="9" style="8"/>
    <col min="13825" max="13899" width="4.5" style="8" customWidth="1"/>
    <col min="13900" max="14080" width="9" style="8"/>
    <col min="14081" max="14155" width="4.5" style="8" customWidth="1"/>
    <col min="14156" max="14336" width="9" style="8"/>
    <col min="14337" max="14411" width="4.5" style="8" customWidth="1"/>
    <col min="14412" max="14592" width="9" style="8"/>
    <col min="14593" max="14667" width="4.5" style="8" customWidth="1"/>
    <col min="14668" max="14848" width="9" style="8"/>
    <col min="14849" max="14923" width="4.5" style="8" customWidth="1"/>
    <col min="14924" max="15104" width="9" style="8"/>
    <col min="15105" max="15179" width="4.5" style="8" customWidth="1"/>
    <col min="15180" max="15360" width="9" style="8"/>
    <col min="15361" max="15435" width="4.5" style="8" customWidth="1"/>
    <col min="15436" max="15616" width="9" style="8"/>
    <col min="15617" max="15691" width="4.5" style="8" customWidth="1"/>
    <col min="15692" max="15872" width="9" style="8"/>
    <col min="15873" max="15947" width="4.5" style="8" customWidth="1"/>
    <col min="15948" max="16128" width="9" style="8"/>
    <col min="16129" max="16203" width="4.5" style="8" customWidth="1"/>
    <col min="16204" max="16384" width="9" style="8"/>
  </cols>
  <sheetData>
    <row r="1" spans="1:63" ht="18.75" customHeight="1" x14ac:dyDescent="0.15">
      <c r="A1" s="152" t="s">
        <v>839</v>
      </c>
      <c r="B1" s="273"/>
      <c r="AZ1" s="16"/>
      <c r="BA1" s="16"/>
      <c r="BB1" s="16"/>
      <c r="BC1" s="16"/>
      <c r="BD1" s="16"/>
      <c r="BE1" s="16"/>
      <c r="BF1" s="2"/>
      <c r="BG1" s="2"/>
      <c r="BH1" s="2"/>
      <c r="BI1" s="2"/>
      <c r="BJ1" s="2"/>
      <c r="BK1" s="2"/>
    </row>
    <row r="2" spans="1:63" ht="18.75" customHeight="1" x14ac:dyDescent="0.15">
      <c r="A2" s="39" t="s">
        <v>520</v>
      </c>
      <c r="AZ2" s="16"/>
      <c r="BA2" s="16"/>
      <c r="BB2" s="16"/>
      <c r="BC2" s="16"/>
      <c r="BD2" s="16"/>
      <c r="BE2" s="16"/>
      <c r="BF2" s="2"/>
      <c r="BG2" s="2"/>
      <c r="BH2" s="2"/>
      <c r="BI2" s="2"/>
      <c r="BJ2" s="2"/>
      <c r="BK2" s="2"/>
    </row>
    <row r="3" spans="1:63" ht="18.75" customHeight="1" thickBot="1" x14ac:dyDescent="0.2">
      <c r="A3" s="39" t="s">
        <v>535</v>
      </c>
      <c r="AZ3" s="16"/>
      <c r="BA3" s="16"/>
      <c r="BB3" s="16"/>
      <c r="BC3" s="16"/>
      <c r="BD3" s="16"/>
      <c r="BE3" s="16"/>
      <c r="BF3" s="2"/>
      <c r="BG3" s="2"/>
      <c r="BH3" s="2"/>
      <c r="BI3" s="2"/>
      <c r="BJ3" s="2"/>
      <c r="BK3" s="2"/>
    </row>
    <row r="4" spans="1:63" ht="18.75" customHeight="1" x14ac:dyDescent="0.15">
      <c r="A4" s="705" t="s">
        <v>536</v>
      </c>
      <c r="B4" s="706"/>
      <c r="C4" s="706"/>
      <c r="D4" s="706"/>
      <c r="E4" s="706"/>
      <c r="F4" s="707"/>
      <c r="G4" s="383"/>
      <c r="H4" s="1072" t="s">
        <v>537</v>
      </c>
      <c r="I4" s="1072"/>
      <c r="J4" s="1072"/>
      <c r="K4" s="502"/>
      <c r="L4" s="502"/>
      <c r="M4" s="1958" t="s">
        <v>538</v>
      </c>
      <c r="N4" s="1958"/>
      <c r="O4" s="1958"/>
      <c r="P4" s="1958"/>
      <c r="Q4" s="1958"/>
      <c r="R4" s="502"/>
      <c r="S4" s="1958" t="s">
        <v>539</v>
      </c>
      <c r="T4" s="1958"/>
      <c r="U4" s="1958"/>
      <c r="V4" s="1958"/>
      <c r="W4" s="2028"/>
      <c r="X4" s="940" t="s">
        <v>540</v>
      </c>
      <c r="Y4" s="706"/>
      <c r="Z4" s="706"/>
      <c r="AA4" s="706"/>
      <c r="AB4" s="706"/>
      <c r="AC4" s="706"/>
      <c r="AD4" s="383"/>
      <c r="AE4" s="502"/>
      <c r="AF4" s="1072" t="s">
        <v>541</v>
      </c>
      <c r="AG4" s="1072"/>
      <c r="AH4" s="269"/>
      <c r="AZ4" s="16"/>
      <c r="BA4" s="16"/>
      <c r="BB4" s="16"/>
      <c r="BC4" s="16"/>
      <c r="BD4" s="16"/>
      <c r="BE4" s="16"/>
      <c r="BF4" s="2"/>
      <c r="BG4" s="2"/>
      <c r="BH4" s="2"/>
      <c r="BI4" s="2"/>
      <c r="BJ4" s="2"/>
      <c r="BK4" s="2"/>
    </row>
    <row r="5" spans="1:63" ht="18.75" customHeight="1" x14ac:dyDescent="0.15">
      <c r="A5" s="708"/>
      <c r="B5" s="709"/>
      <c r="C5" s="709"/>
      <c r="D5" s="709"/>
      <c r="E5" s="709"/>
      <c r="F5" s="710"/>
      <c r="G5" s="377"/>
      <c r="H5" s="724"/>
      <c r="I5" s="724"/>
      <c r="J5" s="724"/>
      <c r="K5" s="53"/>
      <c r="L5" s="53"/>
      <c r="M5" s="1671"/>
      <c r="N5" s="1671"/>
      <c r="O5" s="1671"/>
      <c r="P5" s="1671"/>
      <c r="Q5" s="1671"/>
      <c r="R5" s="53"/>
      <c r="S5" s="1671"/>
      <c r="T5" s="1671"/>
      <c r="U5" s="1671"/>
      <c r="V5" s="1671"/>
      <c r="W5" s="1672"/>
      <c r="X5" s="941"/>
      <c r="Y5" s="2029"/>
      <c r="Z5" s="2029"/>
      <c r="AA5" s="2029"/>
      <c r="AB5" s="2029"/>
      <c r="AC5" s="2029"/>
      <c r="AD5" s="384"/>
      <c r="AE5" s="508"/>
      <c r="AF5" s="1065"/>
      <c r="AG5" s="1065"/>
      <c r="AH5" s="58"/>
      <c r="AZ5" s="16"/>
      <c r="BA5" s="16"/>
      <c r="BB5" s="16"/>
      <c r="BC5" s="16"/>
      <c r="BD5" s="16"/>
      <c r="BE5" s="16"/>
      <c r="BF5" s="2"/>
      <c r="BG5" s="2"/>
      <c r="BH5" s="2"/>
      <c r="BI5" s="2"/>
      <c r="BJ5" s="2"/>
      <c r="BK5" s="2"/>
    </row>
    <row r="6" spans="1:63" ht="18.75" customHeight="1" x14ac:dyDescent="0.15">
      <c r="A6" s="1013" t="s">
        <v>542</v>
      </c>
      <c r="B6" s="2029"/>
      <c r="C6" s="2029"/>
      <c r="D6" s="2029"/>
      <c r="E6" s="2029"/>
      <c r="F6" s="727"/>
      <c r="G6" s="376"/>
      <c r="H6" s="723" t="s">
        <v>543</v>
      </c>
      <c r="I6" s="723"/>
      <c r="J6" s="723"/>
      <c r="K6" s="723" t="s">
        <v>71</v>
      </c>
      <c r="L6" s="723" t="s">
        <v>49</v>
      </c>
      <c r="M6" s="723"/>
      <c r="N6" s="723"/>
      <c r="O6" s="723" t="s">
        <v>458</v>
      </c>
      <c r="P6" s="723" t="s">
        <v>212</v>
      </c>
      <c r="Q6" s="506"/>
      <c r="R6" s="506"/>
      <c r="S6" s="506"/>
      <c r="T6" s="2021" t="s">
        <v>544</v>
      </c>
      <c r="U6" s="2021"/>
      <c r="V6" s="2021"/>
      <c r="W6" s="2022"/>
      <c r="X6" s="941"/>
      <c r="Y6" s="2029"/>
      <c r="Z6" s="2029"/>
      <c r="AA6" s="2029"/>
      <c r="AB6" s="2029"/>
      <c r="AC6" s="2029"/>
      <c r="AD6" s="384"/>
      <c r="AE6" s="508"/>
      <c r="AF6" s="1065" t="s">
        <v>545</v>
      </c>
      <c r="AG6" s="1065"/>
      <c r="AH6" s="58"/>
      <c r="AZ6" s="16"/>
      <c r="BA6" s="16"/>
      <c r="BB6" s="16"/>
      <c r="BC6" s="16"/>
      <c r="BD6" s="16"/>
      <c r="BE6" s="16"/>
      <c r="BF6" s="2"/>
      <c r="BG6" s="2"/>
      <c r="BH6" s="2"/>
      <c r="BI6" s="2"/>
      <c r="BJ6" s="2"/>
      <c r="BK6" s="2"/>
    </row>
    <row r="7" spans="1:63" ht="18.75" customHeight="1" thickBot="1" x14ac:dyDescent="0.2">
      <c r="A7" s="686"/>
      <c r="B7" s="687"/>
      <c r="C7" s="687"/>
      <c r="D7" s="687"/>
      <c r="E7" s="687"/>
      <c r="F7" s="688"/>
      <c r="G7" s="379"/>
      <c r="H7" s="729"/>
      <c r="I7" s="729"/>
      <c r="J7" s="729"/>
      <c r="K7" s="729"/>
      <c r="L7" s="729"/>
      <c r="M7" s="729"/>
      <c r="N7" s="729"/>
      <c r="O7" s="729"/>
      <c r="P7" s="729"/>
      <c r="Q7" s="507"/>
      <c r="R7" s="507"/>
      <c r="S7" s="507"/>
      <c r="T7" s="2023"/>
      <c r="U7" s="2023"/>
      <c r="V7" s="2023"/>
      <c r="W7" s="2024"/>
      <c r="X7" s="973"/>
      <c r="Y7" s="687"/>
      <c r="Z7" s="687"/>
      <c r="AA7" s="687"/>
      <c r="AB7" s="687"/>
      <c r="AC7" s="687"/>
      <c r="AD7" s="379"/>
      <c r="AE7" s="507"/>
      <c r="AF7" s="729"/>
      <c r="AG7" s="729"/>
      <c r="AH7" s="61"/>
      <c r="AZ7" s="16"/>
      <c r="BA7" s="16"/>
      <c r="BB7" s="16"/>
      <c r="BC7" s="16"/>
      <c r="BD7" s="16"/>
      <c r="BE7" s="16"/>
      <c r="BF7" s="2"/>
      <c r="BG7" s="2"/>
      <c r="BH7" s="2"/>
      <c r="BI7" s="2"/>
      <c r="BJ7" s="2"/>
      <c r="BK7" s="2"/>
    </row>
    <row r="8" spans="1:63" ht="18.75" customHeight="1" x14ac:dyDescent="0.15">
      <c r="A8" s="2025" t="s">
        <v>842</v>
      </c>
      <c r="B8" s="2026"/>
      <c r="C8" s="2026"/>
      <c r="D8" s="2026"/>
      <c r="E8" s="2026"/>
      <c r="F8" s="2026"/>
      <c r="G8" s="2026"/>
      <c r="H8" s="2026"/>
      <c r="I8" s="2026"/>
      <c r="J8" s="2026"/>
      <c r="K8" s="2026"/>
      <c r="L8" s="2026"/>
      <c r="M8" s="2026"/>
      <c r="N8" s="2026"/>
      <c r="O8" s="2026"/>
      <c r="P8" s="2026"/>
      <c r="Q8" s="2026"/>
      <c r="R8" s="2026"/>
      <c r="S8" s="2026"/>
      <c r="T8" s="2026"/>
      <c r="U8" s="2026"/>
      <c r="V8" s="2026"/>
      <c r="W8" s="2026"/>
      <c r="X8" s="2026"/>
      <c r="Y8" s="2026"/>
      <c r="Z8" s="2026"/>
      <c r="AA8" s="2026"/>
      <c r="AB8" s="2026"/>
      <c r="AC8" s="2026"/>
      <c r="AD8" s="2026"/>
      <c r="AE8" s="2026"/>
      <c r="AF8" s="2026"/>
      <c r="AG8" s="2026"/>
      <c r="AH8" s="2027"/>
      <c r="AZ8" s="16"/>
      <c r="BA8" s="16"/>
      <c r="BB8" s="16"/>
      <c r="BC8" s="16"/>
      <c r="BD8" s="16"/>
      <c r="BE8" s="16"/>
      <c r="BF8" s="2"/>
      <c r="BG8" s="2"/>
      <c r="BH8" s="2"/>
      <c r="BI8" s="2"/>
      <c r="BJ8" s="2"/>
      <c r="BK8" s="2"/>
    </row>
    <row r="9" spans="1:63" ht="18.75" customHeight="1" x14ac:dyDescent="0.15">
      <c r="A9" s="99"/>
      <c r="B9" s="2039" t="s">
        <v>841</v>
      </c>
      <c r="C9" s="2039"/>
      <c r="D9" s="2040"/>
      <c r="E9" s="941" t="s">
        <v>547</v>
      </c>
      <c r="F9" s="2029"/>
      <c r="G9" s="2029"/>
      <c r="H9" s="941" t="s">
        <v>548</v>
      </c>
      <c r="I9" s="2029"/>
      <c r="J9" s="2029"/>
      <c r="K9" s="941" t="s">
        <v>549</v>
      </c>
      <c r="L9" s="2029"/>
      <c r="M9" s="2029"/>
      <c r="N9" s="941" t="s">
        <v>550</v>
      </c>
      <c r="O9" s="2029"/>
      <c r="P9" s="727"/>
      <c r="Q9" s="941" t="s">
        <v>551</v>
      </c>
      <c r="R9" s="2029"/>
      <c r="S9" s="727"/>
      <c r="T9" s="2029" t="s">
        <v>859</v>
      </c>
      <c r="U9" s="2029"/>
      <c r="V9" s="727"/>
      <c r="W9" s="941" t="s">
        <v>857</v>
      </c>
      <c r="X9" s="2029"/>
      <c r="Y9" s="2029"/>
      <c r="Z9" s="941" t="s">
        <v>855</v>
      </c>
      <c r="AA9" s="2029"/>
      <c r="AB9" s="727"/>
      <c r="AC9" s="2029" t="s">
        <v>853</v>
      </c>
      <c r="AD9" s="2029"/>
      <c r="AE9" s="727"/>
      <c r="AF9" s="2044" t="s">
        <v>552</v>
      </c>
      <c r="AG9" s="2045"/>
      <c r="AH9" s="2046"/>
      <c r="AI9" s="74"/>
      <c r="AJ9" s="74"/>
      <c r="AK9" s="74"/>
      <c r="AL9" s="74"/>
      <c r="AM9" s="74"/>
      <c r="AZ9" s="16"/>
      <c r="BA9" s="16"/>
      <c r="BB9" s="16"/>
      <c r="BC9" s="16"/>
      <c r="BD9" s="16"/>
      <c r="BE9" s="16"/>
      <c r="BF9" s="2"/>
      <c r="BG9" s="2"/>
      <c r="BH9" s="2"/>
      <c r="BI9" s="2"/>
      <c r="BJ9" s="2"/>
      <c r="BK9" s="2"/>
    </row>
    <row r="10" spans="1:63" ht="18.75" customHeight="1" x14ac:dyDescent="0.15">
      <c r="A10" s="2030" t="s">
        <v>553</v>
      </c>
      <c r="B10" s="2031"/>
      <c r="C10" s="2031"/>
      <c r="D10" s="2032"/>
      <c r="E10" s="2033" t="s">
        <v>845</v>
      </c>
      <c r="F10" s="2034"/>
      <c r="G10" s="2035"/>
      <c r="H10" s="2033" t="s">
        <v>847</v>
      </c>
      <c r="I10" s="2034"/>
      <c r="J10" s="2035"/>
      <c r="K10" s="2036" t="s">
        <v>847</v>
      </c>
      <c r="L10" s="2037"/>
      <c r="M10" s="2038"/>
      <c r="N10" s="2033" t="s">
        <v>849</v>
      </c>
      <c r="O10" s="2034"/>
      <c r="P10" s="2035"/>
      <c r="Q10" s="2033" t="s">
        <v>849</v>
      </c>
      <c r="R10" s="2034"/>
      <c r="S10" s="2035"/>
      <c r="T10" s="2034" t="s">
        <v>851</v>
      </c>
      <c r="U10" s="2034"/>
      <c r="V10" s="2035"/>
      <c r="W10" s="2033" t="s">
        <v>848</v>
      </c>
      <c r="X10" s="2034"/>
      <c r="Y10" s="2035"/>
      <c r="Z10" s="2033" t="s">
        <v>848</v>
      </c>
      <c r="AA10" s="2034"/>
      <c r="AB10" s="2035"/>
      <c r="AC10" s="2034" t="s">
        <v>848</v>
      </c>
      <c r="AD10" s="2034"/>
      <c r="AE10" s="2035"/>
      <c r="AF10" s="2041" t="s">
        <v>847</v>
      </c>
      <c r="AG10" s="2042"/>
      <c r="AH10" s="2043"/>
      <c r="AI10" s="74"/>
      <c r="AJ10" s="74"/>
      <c r="AK10" s="74"/>
      <c r="AL10" s="74"/>
      <c r="AM10" s="74"/>
      <c r="AZ10" s="16"/>
      <c r="BA10" s="16"/>
      <c r="BB10" s="16"/>
      <c r="BC10" s="16"/>
      <c r="BD10" s="16"/>
      <c r="BE10" s="16"/>
      <c r="BF10" s="2"/>
      <c r="BG10" s="2"/>
      <c r="BH10" s="2"/>
      <c r="BI10" s="2"/>
      <c r="BJ10" s="2"/>
      <c r="BK10" s="2"/>
    </row>
    <row r="11" spans="1:63" ht="18.75" customHeight="1" x14ac:dyDescent="0.15">
      <c r="A11" s="391"/>
      <c r="B11" s="392"/>
      <c r="C11" s="964" t="s">
        <v>860</v>
      </c>
      <c r="D11" s="698"/>
      <c r="E11" s="2047"/>
      <c r="F11" s="2048"/>
      <c r="G11" s="2049"/>
      <c r="H11" s="2047"/>
      <c r="I11" s="2048"/>
      <c r="J11" s="2049"/>
      <c r="K11" s="2047"/>
      <c r="L11" s="2048"/>
      <c r="M11" s="2049"/>
      <c r="N11" s="2047"/>
      <c r="O11" s="2048"/>
      <c r="P11" s="2049"/>
      <c r="Q11" s="2047"/>
      <c r="R11" s="2048"/>
      <c r="S11" s="2049"/>
      <c r="T11" s="2047"/>
      <c r="U11" s="2048"/>
      <c r="V11" s="2049"/>
      <c r="W11" s="2047"/>
      <c r="X11" s="2048"/>
      <c r="Y11" s="2049"/>
      <c r="Z11" s="2047"/>
      <c r="AA11" s="2048"/>
      <c r="AB11" s="2049"/>
      <c r="AC11" s="2047"/>
      <c r="AD11" s="2048"/>
      <c r="AE11" s="2049"/>
      <c r="AF11" s="2047"/>
      <c r="AG11" s="2048"/>
      <c r="AH11" s="2050"/>
      <c r="AI11" s="74"/>
      <c r="AJ11" s="74"/>
      <c r="AK11" s="74"/>
      <c r="AL11" s="74"/>
      <c r="AM11" s="74"/>
      <c r="AZ11" s="16"/>
      <c r="BA11" s="16"/>
      <c r="BB11" s="16"/>
      <c r="BC11" s="16"/>
      <c r="BD11" s="16"/>
      <c r="BE11" s="16"/>
      <c r="BF11" s="2"/>
      <c r="BG11" s="2"/>
      <c r="BH11" s="2"/>
      <c r="BI11" s="2"/>
      <c r="BJ11" s="2"/>
      <c r="BK11" s="2"/>
    </row>
    <row r="12" spans="1:63" ht="18.75" customHeight="1" x14ac:dyDescent="0.15">
      <c r="A12" s="393"/>
      <c r="B12" s="394"/>
      <c r="C12" s="964" t="s">
        <v>861</v>
      </c>
      <c r="D12" s="698"/>
      <c r="E12" s="2047"/>
      <c r="F12" s="2048"/>
      <c r="G12" s="2049"/>
      <c r="H12" s="2047"/>
      <c r="I12" s="2048"/>
      <c r="J12" s="2049"/>
      <c r="K12" s="2047"/>
      <c r="L12" s="2048"/>
      <c r="M12" s="2049"/>
      <c r="N12" s="2047"/>
      <c r="O12" s="2048"/>
      <c r="P12" s="2049"/>
      <c r="Q12" s="2047"/>
      <c r="R12" s="2048"/>
      <c r="S12" s="2049"/>
      <c r="T12" s="2047"/>
      <c r="U12" s="2048"/>
      <c r="V12" s="2049"/>
      <c r="W12" s="2047"/>
      <c r="X12" s="2048"/>
      <c r="Y12" s="2049"/>
      <c r="Z12" s="2047"/>
      <c r="AA12" s="2048"/>
      <c r="AB12" s="2049"/>
      <c r="AC12" s="2047"/>
      <c r="AD12" s="2048"/>
      <c r="AE12" s="2049"/>
      <c r="AF12" s="2047"/>
      <c r="AG12" s="2048"/>
      <c r="AH12" s="2050"/>
      <c r="AI12" s="74"/>
      <c r="AJ12" s="74"/>
      <c r="AK12" s="74"/>
      <c r="AL12" s="74"/>
      <c r="AM12" s="74"/>
      <c r="AZ12" s="16"/>
      <c r="BA12" s="16"/>
      <c r="BB12" s="16"/>
      <c r="BC12" s="16"/>
      <c r="BD12" s="16"/>
      <c r="BE12" s="16"/>
      <c r="BF12" s="2"/>
      <c r="BG12" s="2"/>
      <c r="BH12" s="2"/>
      <c r="BI12" s="2"/>
      <c r="BJ12" s="2"/>
      <c r="BK12" s="2"/>
    </row>
    <row r="13" spans="1:63" ht="18.75" customHeight="1" x14ac:dyDescent="0.15">
      <c r="A13" s="1038" t="str">
        <f>"R"&amp;表紙・鑑!S3-1</f>
        <v>R5</v>
      </c>
      <c r="B13" s="1037"/>
      <c r="C13" s="964" t="s">
        <v>862</v>
      </c>
      <c r="D13" s="698"/>
      <c r="E13" s="2047"/>
      <c r="F13" s="2048"/>
      <c r="G13" s="2049"/>
      <c r="H13" s="2047"/>
      <c r="I13" s="2048"/>
      <c r="J13" s="2049"/>
      <c r="K13" s="2047"/>
      <c r="L13" s="2048"/>
      <c r="M13" s="2049"/>
      <c r="N13" s="2047"/>
      <c r="O13" s="2048"/>
      <c r="P13" s="2049"/>
      <c r="Q13" s="2047"/>
      <c r="R13" s="2048"/>
      <c r="S13" s="2049"/>
      <c r="T13" s="2047"/>
      <c r="U13" s="2048"/>
      <c r="V13" s="2049"/>
      <c r="W13" s="2047"/>
      <c r="X13" s="2048"/>
      <c r="Y13" s="2049"/>
      <c r="Z13" s="2047"/>
      <c r="AA13" s="2048"/>
      <c r="AB13" s="2049"/>
      <c r="AC13" s="2047"/>
      <c r="AD13" s="2048"/>
      <c r="AE13" s="2049"/>
      <c r="AF13" s="2047"/>
      <c r="AG13" s="2048"/>
      <c r="AH13" s="2050"/>
      <c r="AI13" s="74"/>
      <c r="AJ13" s="74"/>
      <c r="AK13" s="74"/>
      <c r="AL13" s="74"/>
      <c r="AM13" s="74"/>
      <c r="AZ13" s="16"/>
      <c r="BA13" s="16"/>
      <c r="BB13" s="16"/>
      <c r="BC13" s="16"/>
      <c r="BD13" s="16"/>
      <c r="BE13" s="16"/>
      <c r="BF13" s="2"/>
      <c r="BG13" s="2"/>
      <c r="BH13" s="2"/>
      <c r="BI13" s="2"/>
      <c r="BJ13" s="2"/>
      <c r="BK13" s="2"/>
    </row>
    <row r="14" spans="1:63" ht="18.75" customHeight="1" x14ac:dyDescent="0.15">
      <c r="A14" s="1038"/>
      <c r="B14" s="1037"/>
      <c r="C14" s="964" t="s">
        <v>863</v>
      </c>
      <c r="D14" s="698"/>
      <c r="E14" s="2047"/>
      <c r="F14" s="2048"/>
      <c r="G14" s="2049"/>
      <c r="H14" s="2047"/>
      <c r="I14" s="2048"/>
      <c r="J14" s="2049"/>
      <c r="K14" s="2047"/>
      <c r="L14" s="2048"/>
      <c r="M14" s="2049"/>
      <c r="N14" s="2047"/>
      <c r="O14" s="2048"/>
      <c r="P14" s="2049"/>
      <c r="Q14" s="2047"/>
      <c r="R14" s="2048"/>
      <c r="S14" s="2049"/>
      <c r="T14" s="2047"/>
      <c r="U14" s="2048"/>
      <c r="V14" s="2049"/>
      <c r="W14" s="2047"/>
      <c r="X14" s="2048"/>
      <c r="Y14" s="2049"/>
      <c r="Z14" s="2047"/>
      <c r="AA14" s="2048"/>
      <c r="AB14" s="2049"/>
      <c r="AC14" s="2047"/>
      <c r="AD14" s="2048"/>
      <c r="AE14" s="2049"/>
      <c r="AF14" s="2047"/>
      <c r="AG14" s="2048"/>
      <c r="AH14" s="2050"/>
      <c r="AI14" s="74"/>
      <c r="AJ14" s="74"/>
      <c r="AK14" s="74"/>
      <c r="AL14" s="74"/>
      <c r="AM14" s="74"/>
      <c r="AZ14" s="16"/>
      <c r="BA14" s="16"/>
      <c r="BB14" s="16"/>
      <c r="BC14" s="16"/>
      <c r="BD14" s="16"/>
      <c r="BE14" s="16"/>
      <c r="BF14" s="2"/>
      <c r="BG14" s="2"/>
      <c r="BH14" s="2"/>
      <c r="BI14" s="2"/>
      <c r="BJ14" s="2"/>
      <c r="BK14" s="2"/>
    </row>
    <row r="15" spans="1:63" ht="18.75" customHeight="1" x14ac:dyDescent="0.15">
      <c r="A15" s="1038"/>
      <c r="B15" s="1037"/>
      <c r="C15" s="964" t="s">
        <v>864</v>
      </c>
      <c r="D15" s="698"/>
      <c r="E15" s="2047"/>
      <c r="F15" s="2048"/>
      <c r="G15" s="2049"/>
      <c r="H15" s="2047"/>
      <c r="I15" s="2048"/>
      <c r="J15" s="2049"/>
      <c r="K15" s="2047"/>
      <c r="L15" s="2048"/>
      <c r="M15" s="2049"/>
      <c r="N15" s="2047"/>
      <c r="O15" s="2048"/>
      <c r="P15" s="2049"/>
      <c r="Q15" s="2047"/>
      <c r="R15" s="2048"/>
      <c r="S15" s="2049"/>
      <c r="T15" s="2047"/>
      <c r="U15" s="2048"/>
      <c r="V15" s="2049"/>
      <c r="W15" s="2047"/>
      <c r="X15" s="2048"/>
      <c r="Y15" s="2049"/>
      <c r="Z15" s="2047"/>
      <c r="AA15" s="2048"/>
      <c r="AB15" s="2049"/>
      <c r="AC15" s="2047"/>
      <c r="AD15" s="2048"/>
      <c r="AE15" s="2049"/>
      <c r="AF15" s="2047"/>
      <c r="AG15" s="2048"/>
      <c r="AH15" s="2050"/>
      <c r="AI15" s="74"/>
      <c r="AJ15" s="74"/>
      <c r="AK15" s="74"/>
      <c r="AL15" s="74"/>
      <c r="AM15" s="74"/>
      <c r="AZ15" s="16"/>
      <c r="BA15" s="16"/>
      <c r="BB15" s="16"/>
      <c r="BC15" s="16"/>
      <c r="BD15" s="16"/>
      <c r="BE15" s="16"/>
      <c r="BF15" s="2"/>
      <c r="BG15" s="2"/>
      <c r="BH15" s="2"/>
      <c r="BI15" s="2"/>
      <c r="BJ15" s="2"/>
      <c r="BK15" s="2"/>
    </row>
    <row r="16" spans="1:63" ht="18.75" customHeight="1" x14ac:dyDescent="0.15">
      <c r="A16" s="1038" t="s">
        <v>146</v>
      </c>
      <c r="B16" s="1037"/>
      <c r="C16" s="964" t="s">
        <v>865</v>
      </c>
      <c r="D16" s="698"/>
      <c r="E16" s="2047"/>
      <c r="F16" s="2048"/>
      <c r="G16" s="2049"/>
      <c r="H16" s="2047"/>
      <c r="I16" s="2048"/>
      <c r="J16" s="2049"/>
      <c r="K16" s="2047"/>
      <c r="L16" s="2048"/>
      <c r="M16" s="2049"/>
      <c r="N16" s="2047"/>
      <c r="O16" s="2048"/>
      <c r="P16" s="2049"/>
      <c r="Q16" s="2047"/>
      <c r="R16" s="2048"/>
      <c r="S16" s="2049"/>
      <c r="T16" s="2047"/>
      <c r="U16" s="2048"/>
      <c r="V16" s="2049"/>
      <c r="W16" s="2047"/>
      <c r="X16" s="2048"/>
      <c r="Y16" s="2049"/>
      <c r="Z16" s="2047"/>
      <c r="AA16" s="2048"/>
      <c r="AB16" s="2049"/>
      <c r="AC16" s="2047"/>
      <c r="AD16" s="2048"/>
      <c r="AE16" s="2049"/>
      <c r="AF16" s="2047"/>
      <c r="AG16" s="2048"/>
      <c r="AH16" s="2050"/>
      <c r="AI16" s="74"/>
      <c r="AJ16" s="74"/>
      <c r="AK16" s="74"/>
      <c r="AL16" s="74"/>
      <c r="AM16" s="74"/>
      <c r="AZ16" s="16"/>
      <c r="BA16" s="16"/>
      <c r="BB16" s="16"/>
      <c r="BC16" s="16"/>
      <c r="BD16" s="16"/>
      <c r="BE16" s="16"/>
      <c r="BF16" s="2"/>
      <c r="BG16" s="2"/>
      <c r="BH16" s="2"/>
      <c r="BI16" s="2"/>
      <c r="BJ16" s="2"/>
      <c r="BK16" s="2"/>
    </row>
    <row r="17" spans="1:63" ht="18.75" customHeight="1" x14ac:dyDescent="0.15">
      <c r="A17" s="1038"/>
      <c r="B17" s="1037"/>
      <c r="C17" s="964" t="s">
        <v>866</v>
      </c>
      <c r="D17" s="698"/>
      <c r="E17" s="2047"/>
      <c r="F17" s="2048"/>
      <c r="G17" s="2049"/>
      <c r="H17" s="2047"/>
      <c r="I17" s="2048"/>
      <c r="J17" s="2049"/>
      <c r="K17" s="2047"/>
      <c r="L17" s="2048"/>
      <c r="M17" s="2049"/>
      <c r="N17" s="2047"/>
      <c r="O17" s="2048"/>
      <c r="P17" s="2049"/>
      <c r="Q17" s="2047"/>
      <c r="R17" s="2048"/>
      <c r="S17" s="2049"/>
      <c r="T17" s="2047"/>
      <c r="U17" s="2048"/>
      <c r="V17" s="2049"/>
      <c r="W17" s="2047"/>
      <c r="X17" s="2048"/>
      <c r="Y17" s="2049"/>
      <c r="Z17" s="2047"/>
      <c r="AA17" s="2048"/>
      <c r="AB17" s="2049"/>
      <c r="AC17" s="2047"/>
      <c r="AD17" s="2048"/>
      <c r="AE17" s="2049"/>
      <c r="AF17" s="2047"/>
      <c r="AG17" s="2048"/>
      <c r="AH17" s="2050"/>
      <c r="AI17" s="74"/>
      <c r="AJ17" s="74"/>
      <c r="AK17" s="74"/>
      <c r="AL17" s="74"/>
      <c r="AM17" s="74"/>
      <c r="AZ17" s="16"/>
      <c r="BA17" s="16"/>
      <c r="BB17" s="16"/>
      <c r="BC17" s="16"/>
      <c r="BD17" s="16"/>
      <c r="BE17" s="16"/>
      <c r="BF17" s="2"/>
      <c r="BG17" s="2"/>
      <c r="BH17" s="2"/>
      <c r="BI17" s="2"/>
      <c r="BJ17" s="2"/>
      <c r="BK17" s="2"/>
    </row>
    <row r="18" spans="1:63" ht="18.75" customHeight="1" x14ac:dyDescent="0.15">
      <c r="A18" s="99"/>
      <c r="B18" s="101"/>
      <c r="C18" s="964" t="s">
        <v>867</v>
      </c>
      <c r="D18" s="698"/>
      <c r="E18" s="2047"/>
      <c r="F18" s="2048"/>
      <c r="G18" s="2049"/>
      <c r="H18" s="2047"/>
      <c r="I18" s="2048"/>
      <c r="J18" s="2049"/>
      <c r="K18" s="2047"/>
      <c r="L18" s="2048"/>
      <c r="M18" s="2049"/>
      <c r="N18" s="2047"/>
      <c r="O18" s="2048"/>
      <c r="P18" s="2049"/>
      <c r="Q18" s="2047"/>
      <c r="R18" s="2048"/>
      <c r="S18" s="2049"/>
      <c r="T18" s="2047"/>
      <c r="U18" s="2048"/>
      <c r="V18" s="2049"/>
      <c r="W18" s="2047"/>
      <c r="X18" s="2048"/>
      <c r="Y18" s="2049"/>
      <c r="Z18" s="2047"/>
      <c r="AA18" s="2048"/>
      <c r="AB18" s="2049"/>
      <c r="AC18" s="2047"/>
      <c r="AD18" s="2048"/>
      <c r="AE18" s="2049"/>
      <c r="AF18" s="2047"/>
      <c r="AG18" s="2048"/>
      <c r="AH18" s="2050"/>
      <c r="AI18" s="74"/>
      <c r="AJ18" s="74"/>
      <c r="AK18" s="74"/>
      <c r="AL18" s="74"/>
      <c r="AM18" s="74"/>
      <c r="AZ18" s="16"/>
      <c r="BA18" s="16"/>
      <c r="BB18" s="16"/>
      <c r="BC18" s="16"/>
      <c r="BD18" s="16"/>
      <c r="BE18" s="16"/>
      <c r="BF18" s="2"/>
      <c r="BG18" s="2"/>
      <c r="BH18" s="2"/>
      <c r="BI18" s="2"/>
      <c r="BJ18" s="2"/>
      <c r="BK18" s="2"/>
    </row>
    <row r="19" spans="1:63" ht="18.75" customHeight="1" x14ac:dyDescent="0.15">
      <c r="A19" s="325"/>
      <c r="B19" s="395"/>
      <c r="C19" s="964" t="s">
        <v>868</v>
      </c>
      <c r="D19" s="698"/>
      <c r="E19" s="2047"/>
      <c r="F19" s="2048"/>
      <c r="G19" s="2049"/>
      <c r="H19" s="2047"/>
      <c r="I19" s="2048"/>
      <c r="J19" s="2049"/>
      <c r="K19" s="2047"/>
      <c r="L19" s="2048"/>
      <c r="M19" s="2049"/>
      <c r="N19" s="2047"/>
      <c r="O19" s="2048"/>
      <c r="P19" s="2049"/>
      <c r="Q19" s="2047"/>
      <c r="R19" s="2048"/>
      <c r="S19" s="2049"/>
      <c r="T19" s="2047"/>
      <c r="U19" s="2048"/>
      <c r="V19" s="2049"/>
      <c r="W19" s="2047"/>
      <c r="X19" s="2048"/>
      <c r="Y19" s="2049"/>
      <c r="Z19" s="2047"/>
      <c r="AA19" s="2048"/>
      <c r="AB19" s="2049"/>
      <c r="AC19" s="2047"/>
      <c r="AD19" s="2048"/>
      <c r="AE19" s="2049"/>
      <c r="AF19" s="2047"/>
      <c r="AG19" s="2048"/>
      <c r="AH19" s="2050"/>
      <c r="AI19" s="74"/>
      <c r="AJ19" s="74"/>
      <c r="AK19" s="74"/>
      <c r="AL19" s="74"/>
      <c r="AM19" s="74"/>
      <c r="AZ19" s="16"/>
      <c r="BA19" s="16"/>
      <c r="BB19" s="16"/>
      <c r="BC19" s="16"/>
      <c r="BD19" s="16"/>
      <c r="BE19" s="16"/>
      <c r="BF19" s="2"/>
      <c r="BG19" s="2"/>
      <c r="BH19" s="2"/>
      <c r="BI19" s="2"/>
      <c r="BJ19" s="2"/>
      <c r="BK19" s="2"/>
    </row>
    <row r="20" spans="1:63" ht="18.75" customHeight="1" x14ac:dyDescent="0.15">
      <c r="A20" s="2052" t="str">
        <f>"R"&amp;表紙・鑑!S3</f>
        <v>R6</v>
      </c>
      <c r="B20" s="1021"/>
      <c r="C20" s="964" t="s">
        <v>869</v>
      </c>
      <c r="D20" s="698"/>
      <c r="E20" s="2047"/>
      <c r="F20" s="2048"/>
      <c r="G20" s="2049"/>
      <c r="H20" s="2047"/>
      <c r="I20" s="2048"/>
      <c r="J20" s="2049"/>
      <c r="K20" s="2047"/>
      <c r="L20" s="2048"/>
      <c r="M20" s="2049"/>
      <c r="N20" s="2047"/>
      <c r="O20" s="2048"/>
      <c r="P20" s="2049"/>
      <c r="Q20" s="2047"/>
      <c r="R20" s="2048"/>
      <c r="S20" s="2049"/>
      <c r="T20" s="2047"/>
      <c r="U20" s="2048"/>
      <c r="V20" s="2049"/>
      <c r="W20" s="2047"/>
      <c r="X20" s="2048"/>
      <c r="Y20" s="2049"/>
      <c r="Z20" s="2047"/>
      <c r="AA20" s="2048"/>
      <c r="AB20" s="2049"/>
      <c r="AC20" s="2047"/>
      <c r="AD20" s="2048"/>
      <c r="AE20" s="2049"/>
      <c r="AF20" s="2047"/>
      <c r="AG20" s="2048"/>
      <c r="AH20" s="2050"/>
      <c r="AI20" s="74"/>
      <c r="AJ20" s="74"/>
      <c r="AK20" s="74"/>
      <c r="AL20" s="74"/>
      <c r="AM20" s="74"/>
      <c r="AZ20" s="16"/>
      <c r="BA20" s="16"/>
      <c r="BB20" s="16"/>
      <c r="BC20" s="16"/>
      <c r="BD20" s="16"/>
      <c r="BE20" s="16"/>
      <c r="BF20" s="2"/>
      <c r="BG20" s="2"/>
      <c r="BH20" s="2"/>
      <c r="BI20" s="2"/>
      <c r="BJ20" s="2"/>
      <c r="BK20" s="2"/>
    </row>
    <row r="21" spans="1:63" ht="18.75" customHeight="1" x14ac:dyDescent="0.15">
      <c r="A21" s="1038"/>
      <c r="B21" s="1037"/>
      <c r="C21" s="964" t="s">
        <v>870</v>
      </c>
      <c r="D21" s="698"/>
      <c r="E21" s="2047"/>
      <c r="F21" s="2048"/>
      <c r="G21" s="2049"/>
      <c r="H21" s="2047"/>
      <c r="I21" s="2048"/>
      <c r="J21" s="2049"/>
      <c r="K21" s="2047"/>
      <c r="L21" s="2048"/>
      <c r="M21" s="2049"/>
      <c r="N21" s="2047"/>
      <c r="O21" s="2048"/>
      <c r="P21" s="2049"/>
      <c r="Q21" s="2047"/>
      <c r="R21" s="2048"/>
      <c r="S21" s="2049"/>
      <c r="T21" s="2047"/>
      <c r="U21" s="2048"/>
      <c r="V21" s="2049"/>
      <c r="W21" s="2047"/>
      <c r="X21" s="2048"/>
      <c r="Y21" s="2049"/>
      <c r="Z21" s="2047"/>
      <c r="AA21" s="2048"/>
      <c r="AB21" s="2049"/>
      <c r="AC21" s="2047"/>
      <c r="AD21" s="2048"/>
      <c r="AE21" s="2049"/>
      <c r="AF21" s="2047"/>
      <c r="AG21" s="2048"/>
      <c r="AH21" s="2050"/>
      <c r="AI21" s="74"/>
      <c r="AJ21" s="74"/>
      <c r="AK21" s="74"/>
      <c r="AL21" s="74"/>
      <c r="AM21" s="74"/>
      <c r="AZ21" s="16"/>
      <c r="BA21" s="16"/>
      <c r="BB21" s="16"/>
      <c r="BC21" s="16"/>
      <c r="BD21" s="16"/>
      <c r="BE21" s="16"/>
      <c r="BF21" s="2"/>
      <c r="BG21" s="2"/>
      <c r="BH21" s="2"/>
      <c r="BI21" s="2"/>
      <c r="BJ21" s="2"/>
      <c r="BK21" s="2"/>
    </row>
    <row r="22" spans="1:63" ht="18.75" customHeight="1" x14ac:dyDescent="0.15">
      <c r="A22" s="1007" t="s">
        <v>49</v>
      </c>
      <c r="B22" s="2051"/>
      <c r="C22" s="964" t="s">
        <v>871</v>
      </c>
      <c r="D22" s="698"/>
      <c r="E22" s="2047"/>
      <c r="F22" s="2048"/>
      <c r="G22" s="2049"/>
      <c r="H22" s="2047"/>
      <c r="I22" s="2048"/>
      <c r="J22" s="2049"/>
      <c r="K22" s="2047"/>
      <c r="L22" s="2048"/>
      <c r="M22" s="2049"/>
      <c r="N22" s="2047"/>
      <c r="O22" s="2048"/>
      <c r="P22" s="2049"/>
      <c r="Q22" s="2047"/>
      <c r="R22" s="2048"/>
      <c r="S22" s="2049"/>
      <c r="T22" s="2047"/>
      <c r="U22" s="2048"/>
      <c r="V22" s="2049"/>
      <c r="W22" s="2047"/>
      <c r="X22" s="2048"/>
      <c r="Y22" s="2049"/>
      <c r="Z22" s="2047"/>
      <c r="AA22" s="2048"/>
      <c r="AB22" s="2049"/>
      <c r="AC22" s="2047"/>
      <c r="AD22" s="2048"/>
      <c r="AE22" s="2049"/>
      <c r="AF22" s="2047"/>
      <c r="AG22" s="2048"/>
      <c r="AH22" s="2050"/>
      <c r="AZ22" s="16"/>
      <c r="BA22" s="16"/>
      <c r="BB22" s="16"/>
      <c r="BC22" s="16"/>
      <c r="BD22" s="16"/>
      <c r="BE22" s="16"/>
      <c r="BF22" s="2"/>
      <c r="BG22" s="2"/>
      <c r="BH22" s="2"/>
      <c r="BI22" s="2"/>
      <c r="BJ22" s="2"/>
      <c r="BK22" s="2"/>
    </row>
    <row r="23" spans="1:63" ht="18.75" customHeight="1" x14ac:dyDescent="0.15">
      <c r="A23" s="696" t="s">
        <v>843</v>
      </c>
      <c r="B23" s="697"/>
      <c r="C23" s="697"/>
      <c r="D23" s="698"/>
      <c r="E23" s="2047"/>
      <c r="F23" s="2048"/>
      <c r="G23" s="2049"/>
      <c r="H23" s="2047"/>
      <c r="I23" s="2048"/>
      <c r="J23" s="2049"/>
      <c r="K23" s="2047"/>
      <c r="L23" s="2048"/>
      <c r="M23" s="2049"/>
      <c r="N23" s="2047"/>
      <c r="O23" s="2048"/>
      <c r="P23" s="2049"/>
      <c r="Q23" s="2047"/>
      <c r="R23" s="2048"/>
      <c r="S23" s="2049"/>
      <c r="T23" s="2047"/>
      <c r="U23" s="2048"/>
      <c r="V23" s="2049"/>
      <c r="W23" s="2047"/>
      <c r="X23" s="2048"/>
      <c r="Y23" s="2049"/>
      <c r="Z23" s="2047"/>
      <c r="AA23" s="2048"/>
      <c r="AB23" s="2049"/>
      <c r="AC23" s="2047"/>
      <c r="AD23" s="2048"/>
      <c r="AE23" s="2049"/>
      <c r="AF23" s="2047"/>
      <c r="AG23" s="2048"/>
      <c r="AH23" s="2050"/>
      <c r="AZ23" s="16"/>
      <c r="BA23" s="16"/>
      <c r="BB23" s="16"/>
      <c r="BC23" s="16"/>
      <c r="BD23" s="16"/>
      <c r="BE23" s="16"/>
      <c r="BF23" s="2"/>
      <c r="BG23" s="2"/>
      <c r="BH23" s="2"/>
      <c r="BI23" s="2"/>
      <c r="BJ23" s="2"/>
      <c r="BK23" s="2"/>
    </row>
    <row r="24" spans="1:63" ht="18.75" customHeight="1" x14ac:dyDescent="0.15">
      <c r="A24" s="737" t="s">
        <v>916</v>
      </c>
      <c r="B24" s="738"/>
      <c r="C24" s="738"/>
      <c r="D24" s="738"/>
      <c r="E24" s="2063">
        <f>SUM(E11:G22)/12</f>
        <v>0</v>
      </c>
      <c r="F24" s="2063"/>
      <c r="G24" s="2063"/>
      <c r="H24" s="2063">
        <f>SUM(H11:J22)/12</f>
        <v>0</v>
      </c>
      <c r="I24" s="2063"/>
      <c r="J24" s="2063"/>
      <c r="K24" s="2063">
        <f>SUM(K11:M22)/12</f>
        <v>0</v>
      </c>
      <c r="L24" s="2063"/>
      <c r="M24" s="2063"/>
      <c r="N24" s="2063">
        <f>SUM(N11:P22)/12</f>
        <v>0</v>
      </c>
      <c r="O24" s="2063"/>
      <c r="P24" s="2063"/>
      <c r="Q24" s="2063">
        <f>SUM(Q11:S22)/12</f>
        <v>0</v>
      </c>
      <c r="R24" s="2063"/>
      <c r="S24" s="2063"/>
      <c r="T24" s="2063">
        <f>SUM(T11:V22)/12</f>
        <v>0</v>
      </c>
      <c r="U24" s="2063"/>
      <c r="V24" s="2063"/>
      <c r="W24" s="2063">
        <f>SUM(W11:Y22)/12</f>
        <v>0</v>
      </c>
      <c r="X24" s="2063"/>
      <c r="Y24" s="2063"/>
      <c r="Z24" s="2063">
        <f>SUM(Z11:AB22)/12</f>
        <v>0</v>
      </c>
      <c r="AA24" s="2063"/>
      <c r="AB24" s="2063"/>
      <c r="AC24" s="2063">
        <f>SUM(AC11:AE22)/12</f>
        <v>0</v>
      </c>
      <c r="AD24" s="2063"/>
      <c r="AE24" s="2063"/>
      <c r="AF24" s="2063">
        <f>SUM(AF11:AH22)/12</f>
        <v>0</v>
      </c>
      <c r="AG24" s="2063"/>
      <c r="AH24" s="2064"/>
      <c r="AI24" s="500"/>
      <c r="AJ24" s="500"/>
      <c r="AK24" s="500"/>
      <c r="AL24" s="500"/>
      <c r="AM24" s="503"/>
      <c r="AN24" s="501"/>
      <c r="AO24" s="501"/>
      <c r="AP24" s="501"/>
      <c r="AQ24" s="501"/>
      <c r="AR24" s="501"/>
      <c r="AS24" s="501"/>
      <c r="AT24" s="501"/>
      <c r="AU24" s="501"/>
      <c r="AV24" s="501"/>
      <c r="AW24" s="501"/>
      <c r="AX24" s="501"/>
      <c r="AY24" s="501"/>
      <c r="AZ24" s="501"/>
      <c r="BA24" s="501"/>
      <c r="BB24" s="501"/>
      <c r="BC24" s="501"/>
      <c r="BD24" s="501"/>
      <c r="BE24" s="501"/>
      <c r="BF24" s="7"/>
      <c r="BG24" s="7"/>
      <c r="BH24" s="7"/>
      <c r="BI24" s="7"/>
      <c r="BJ24" s="7"/>
      <c r="BK24" s="7"/>
    </row>
    <row r="25" spans="1:63" ht="18.75" customHeight="1" thickBot="1" x14ac:dyDescent="0.2">
      <c r="A25" s="2056" t="s">
        <v>917</v>
      </c>
      <c r="B25" s="2057"/>
      <c r="C25" s="2057"/>
      <c r="D25" s="2057"/>
      <c r="E25" s="2058" t="e">
        <f>E24/E23</f>
        <v>#DIV/0!</v>
      </c>
      <c r="F25" s="2058"/>
      <c r="G25" s="2058"/>
      <c r="H25" s="2058" t="e">
        <f>H24/H23</f>
        <v>#DIV/0!</v>
      </c>
      <c r="I25" s="2058"/>
      <c r="J25" s="2058"/>
      <c r="K25" s="2058" t="e">
        <f>K24/K23</f>
        <v>#DIV/0!</v>
      </c>
      <c r="L25" s="2058"/>
      <c r="M25" s="2058"/>
      <c r="N25" s="2058" t="e">
        <f>N24/N23</f>
        <v>#DIV/0!</v>
      </c>
      <c r="O25" s="2058"/>
      <c r="P25" s="2058"/>
      <c r="Q25" s="2058" t="e">
        <f>Q24/Q23</f>
        <v>#DIV/0!</v>
      </c>
      <c r="R25" s="2058"/>
      <c r="S25" s="2058"/>
      <c r="T25" s="2058" t="e">
        <f>T24/T23</f>
        <v>#DIV/0!</v>
      </c>
      <c r="U25" s="2058"/>
      <c r="V25" s="2058"/>
      <c r="W25" s="2058" t="e">
        <f>W24/W23</f>
        <v>#DIV/0!</v>
      </c>
      <c r="X25" s="2058"/>
      <c r="Y25" s="2058"/>
      <c r="Z25" s="2058" t="e">
        <f>Z24/Z23</f>
        <v>#DIV/0!</v>
      </c>
      <c r="AA25" s="2058"/>
      <c r="AB25" s="2058"/>
      <c r="AC25" s="2058" t="e">
        <f>AC24/AC23</f>
        <v>#DIV/0!</v>
      </c>
      <c r="AD25" s="2058"/>
      <c r="AE25" s="2058"/>
      <c r="AF25" s="2058" t="e">
        <f>AF24/AF23</f>
        <v>#DIV/0!</v>
      </c>
      <c r="AG25" s="2058"/>
      <c r="AH25" s="2062"/>
      <c r="AI25" s="500"/>
      <c r="AJ25" s="500"/>
      <c r="AK25" s="500"/>
      <c r="AL25" s="500"/>
      <c r="AM25" s="503"/>
      <c r="AN25" s="501"/>
      <c r="AO25" s="501"/>
      <c r="AP25" s="501"/>
      <c r="AQ25" s="501"/>
      <c r="AR25" s="501"/>
      <c r="AS25" s="501"/>
      <c r="AT25" s="501"/>
      <c r="AU25" s="501"/>
      <c r="AV25" s="501"/>
      <c r="AW25" s="501"/>
      <c r="AX25" s="501"/>
      <c r="AY25" s="501"/>
      <c r="AZ25" s="501"/>
      <c r="BA25" s="501"/>
      <c r="BB25" s="501"/>
      <c r="BC25" s="501"/>
      <c r="BD25" s="501"/>
      <c r="BE25" s="501"/>
      <c r="BF25" s="7"/>
      <c r="BG25" s="7"/>
      <c r="BH25" s="7"/>
      <c r="BI25" s="7"/>
      <c r="BJ25" s="7"/>
      <c r="BK25" s="7"/>
    </row>
    <row r="26" spans="1:63" ht="18.75" customHeight="1" x14ac:dyDescent="0.15">
      <c r="A26" s="2053" t="s">
        <v>872</v>
      </c>
      <c r="B26" s="2054"/>
      <c r="C26" s="2054"/>
      <c r="D26" s="2054"/>
      <c r="E26" s="2054"/>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5"/>
      <c r="AI26" s="74"/>
      <c r="AJ26" s="74"/>
      <c r="AK26" s="74"/>
      <c r="AL26" s="74"/>
      <c r="AM26" s="74"/>
      <c r="AZ26" s="16"/>
      <c r="BA26" s="16"/>
      <c r="BB26" s="16"/>
      <c r="BC26" s="16"/>
      <c r="BD26" s="16"/>
      <c r="BE26" s="16"/>
      <c r="BF26" s="2"/>
      <c r="BG26" s="2"/>
      <c r="BH26" s="2"/>
      <c r="BI26" s="2"/>
      <c r="BJ26" s="2"/>
      <c r="BK26" s="2"/>
    </row>
    <row r="27" spans="1:63" ht="18.75" customHeight="1" x14ac:dyDescent="0.15">
      <c r="A27" s="2059" t="s">
        <v>546</v>
      </c>
      <c r="B27" s="2060"/>
      <c r="C27" s="2060"/>
      <c r="D27" s="2061"/>
      <c r="E27" s="941" t="s">
        <v>873</v>
      </c>
      <c r="F27" s="2029"/>
      <c r="G27" s="2029"/>
      <c r="H27" s="941" t="s">
        <v>548</v>
      </c>
      <c r="I27" s="2029"/>
      <c r="J27" s="2029"/>
      <c r="K27" s="941" t="s">
        <v>549</v>
      </c>
      <c r="L27" s="2029"/>
      <c r="M27" s="2029"/>
      <c r="N27" s="941" t="s">
        <v>874</v>
      </c>
      <c r="O27" s="2029"/>
      <c r="P27" s="727"/>
      <c r="Q27" s="941" t="s">
        <v>551</v>
      </c>
      <c r="R27" s="2029"/>
      <c r="S27" s="727"/>
      <c r="T27" s="2029" t="s">
        <v>858</v>
      </c>
      <c r="U27" s="2029"/>
      <c r="V27" s="727"/>
      <c r="W27" s="941" t="s">
        <v>856</v>
      </c>
      <c r="X27" s="2029"/>
      <c r="Y27" s="2029"/>
      <c r="Z27" s="941" t="s">
        <v>854</v>
      </c>
      <c r="AA27" s="2029"/>
      <c r="AB27" s="727"/>
      <c r="AC27" s="2029" t="s">
        <v>852</v>
      </c>
      <c r="AD27" s="2029"/>
      <c r="AE27" s="727"/>
      <c r="AF27" s="2044" t="s">
        <v>875</v>
      </c>
      <c r="AG27" s="2045"/>
      <c r="AH27" s="2046"/>
      <c r="AI27" s="74"/>
      <c r="AJ27" s="74"/>
      <c r="AK27" s="74"/>
      <c r="AL27" s="74"/>
      <c r="AM27" s="74"/>
      <c r="AZ27" s="16"/>
      <c r="BA27" s="16"/>
      <c r="BB27" s="16"/>
      <c r="BC27" s="16"/>
      <c r="BD27" s="16"/>
      <c r="BE27" s="16"/>
      <c r="BF27" s="2"/>
      <c r="BG27" s="2"/>
      <c r="BH27" s="2"/>
      <c r="BI27" s="2"/>
      <c r="BJ27" s="2"/>
      <c r="BK27" s="2"/>
    </row>
    <row r="28" spans="1:63" ht="18.75" customHeight="1" x14ac:dyDescent="0.15">
      <c r="A28" s="2030" t="s">
        <v>553</v>
      </c>
      <c r="B28" s="2031"/>
      <c r="C28" s="2031"/>
      <c r="D28" s="2032"/>
      <c r="E28" s="2033" t="s">
        <v>844</v>
      </c>
      <c r="F28" s="2034"/>
      <c r="G28" s="2035"/>
      <c r="H28" s="2033" t="s">
        <v>846</v>
      </c>
      <c r="I28" s="2034"/>
      <c r="J28" s="2035"/>
      <c r="K28" s="2036" t="s">
        <v>846</v>
      </c>
      <c r="L28" s="2037"/>
      <c r="M28" s="2038"/>
      <c r="N28" s="2033" t="s">
        <v>848</v>
      </c>
      <c r="O28" s="2034"/>
      <c r="P28" s="2035"/>
      <c r="Q28" s="2033" t="s">
        <v>848</v>
      </c>
      <c r="R28" s="2034"/>
      <c r="S28" s="2035"/>
      <c r="T28" s="2034" t="s">
        <v>850</v>
      </c>
      <c r="U28" s="2034"/>
      <c r="V28" s="2035"/>
      <c r="W28" s="2033" t="s">
        <v>848</v>
      </c>
      <c r="X28" s="2034"/>
      <c r="Y28" s="2035"/>
      <c r="Z28" s="2033" t="s">
        <v>848</v>
      </c>
      <c r="AA28" s="2034"/>
      <c r="AB28" s="2035"/>
      <c r="AC28" s="2034" t="s">
        <v>848</v>
      </c>
      <c r="AD28" s="2034"/>
      <c r="AE28" s="2035"/>
      <c r="AF28" s="2041" t="s">
        <v>846</v>
      </c>
      <c r="AG28" s="2042"/>
      <c r="AH28" s="2043"/>
      <c r="AI28" s="74"/>
      <c r="AJ28" s="74"/>
      <c r="AK28" s="74"/>
      <c r="AL28" s="74"/>
      <c r="AM28" s="74"/>
      <c r="AZ28" s="16"/>
      <c r="BA28" s="16"/>
      <c r="BB28" s="16"/>
      <c r="BC28" s="16"/>
      <c r="BD28" s="16"/>
      <c r="BE28" s="16"/>
      <c r="BF28" s="2"/>
      <c r="BG28" s="2"/>
      <c r="BH28" s="2"/>
      <c r="BI28" s="2"/>
      <c r="BJ28" s="2"/>
      <c r="BK28" s="2"/>
    </row>
    <row r="29" spans="1:63" ht="18.75" customHeight="1" x14ac:dyDescent="0.15">
      <c r="A29" s="391"/>
      <c r="B29" s="392"/>
      <c r="C29" s="964" t="s">
        <v>860</v>
      </c>
      <c r="D29" s="698"/>
      <c r="E29" s="2047"/>
      <c r="F29" s="2048"/>
      <c r="G29" s="2049"/>
      <c r="H29" s="2047"/>
      <c r="I29" s="2048"/>
      <c r="J29" s="2049"/>
      <c r="K29" s="2047"/>
      <c r="L29" s="2048"/>
      <c r="M29" s="2049"/>
      <c r="N29" s="2047"/>
      <c r="O29" s="2048"/>
      <c r="P29" s="2049"/>
      <c r="Q29" s="2047"/>
      <c r="R29" s="2048"/>
      <c r="S29" s="2049"/>
      <c r="T29" s="2047"/>
      <c r="U29" s="2048"/>
      <c r="V29" s="2049"/>
      <c r="W29" s="2047"/>
      <c r="X29" s="2048"/>
      <c r="Y29" s="2049"/>
      <c r="Z29" s="2047"/>
      <c r="AA29" s="2048"/>
      <c r="AB29" s="2049"/>
      <c r="AC29" s="2047"/>
      <c r="AD29" s="2048"/>
      <c r="AE29" s="2049"/>
      <c r="AF29" s="2047"/>
      <c r="AG29" s="2048"/>
      <c r="AH29" s="2050"/>
      <c r="AI29" s="74"/>
      <c r="AJ29" s="74"/>
      <c r="AK29" s="74"/>
      <c r="AL29" s="74"/>
      <c r="AM29" s="74"/>
      <c r="AZ29" s="16"/>
      <c r="BA29" s="16"/>
      <c r="BB29" s="16"/>
      <c r="BC29" s="16"/>
      <c r="BD29" s="16"/>
      <c r="BE29" s="16"/>
      <c r="BF29" s="2"/>
      <c r="BG29" s="2"/>
      <c r="BH29" s="2"/>
      <c r="BI29" s="2"/>
      <c r="BJ29" s="2"/>
      <c r="BK29" s="2"/>
    </row>
    <row r="30" spans="1:63" ht="18.75" customHeight="1" x14ac:dyDescent="0.15">
      <c r="A30" s="393"/>
      <c r="B30" s="394"/>
      <c r="C30" s="964" t="s">
        <v>861</v>
      </c>
      <c r="D30" s="698"/>
      <c r="E30" s="2047"/>
      <c r="F30" s="2048"/>
      <c r="G30" s="2049"/>
      <c r="H30" s="2047"/>
      <c r="I30" s="2048"/>
      <c r="J30" s="2049"/>
      <c r="K30" s="2047"/>
      <c r="L30" s="2048"/>
      <c r="M30" s="2049"/>
      <c r="N30" s="2047"/>
      <c r="O30" s="2048"/>
      <c r="P30" s="2049"/>
      <c r="Q30" s="2047"/>
      <c r="R30" s="2048"/>
      <c r="S30" s="2049"/>
      <c r="T30" s="2047"/>
      <c r="U30" s="2048"/>
      <c r="V30" s="2049"/>
      <c r="W30" s="2047"/>
      <c r="X30" s="2048"/>
      <c r="Y30" s="2049"/>
      <c r="Z30" s="2047"/>
      <c r="AA30" s="2048"/>
      <c r="AB30" s="2049"/>
      <c r="AC30" s="2047"/>
      <c r="AD30" s="2048"/>
      <c r="AE30" s="2049"/>
      <c r="AF30" s="2047"/>
      <c r="AG30" s="2048"/>
      <c r="AH30" s="2050"/>
      <c r="AI30" s="74"/>
      <c r="AJ30" s="74"/>
      <c r="AK30" s="74"/>
      <c r="AL30" s="74"/>
      <c r="AM30" s="74"/>
      <c r="AZ30" s="16"/>
      <c r="BA30" s="16"/>
      <c r="BB30" s="16"/>
      <c r="BC30" s="16"/>
      <c r="BD30" s="16"/>
      <c r="BE30" s="16"/>
      <c r="BF30" s="2"/>
      <c r="BG30" s="2"/>
      <c r="BH30" s="2"/>
      <c r="BI30" s="2"/>
      <c r="BJ30" s="2"/>
      <c r="BK30" s="2"/>
    </row>
    <row r="31" spans="1:63" ht="18.75" customHeight="1" x14ac:dyDescent="0.15">
      <c r="A31" s="1038" t="str">
        <f>"R"&amp;表紙・鑑!S3-1</f>
        <v>R5</v>
      </c>
      <c r="B31" s="1037"/>
      <c r="C31" s="964" t="s">
        <v>862</v>
      </c>
      <c r="D31" s="698"/>
      <c r="E31" s="2047"/>
      <c r="F31" s="2048"/>
      <c r="G31" s="2049"/>
      <c r="H31" s="2047"/>
      <c r="I31" s="2048"/>
      <c r="J31" s="2049"/>
      <c r="K31" s="2047"/>
      <c r="L31" s="2048"/>
      <c r="M31" s="2049"/>
      <c r="N31" s="2047"/>
      <c r="O31" s="2048"/>
      <c r="P31" s="2049"/>
      <c r="Q31" s="2047"/>
      <c r="R31" s="2048"/>
      <c r="S31" s="2049"/>
      <c r="T31" s="2047"/>
      <c r="U31" s="2048"/>
      <c r="V31" s="2049"/>
      <c r="W31" s="2047"/>
      <c r="X31" s="2048"/>
      <c r="Y31" s="2049"/>
      <c r="Z31" s="2047"/>
      <c r="AA31" s="2048"/>
      <c r="AB31" s="2049"/>
      <c r="AC31" s="2047"/>
      <c r="AD31" s="2048"/>
      <c r="AE31" s="2049"/>
      <c r="AF31" s="2047"/>
      <c r="AG31" s="2048"/>
      <c r="AH31" s="2050"/>
      <c r="AI31" s="74"/>
      <c r="AJ31" s="74"/>
      <c r="AK31" s="74"/>
      <c r="AL31" s="74"/>
      <c r="AM31" s="74"/>
      <c r="AZ31" s="16"/>
      <c r="BA31" s="16"/>
      <c r="BB31" s="16"/>
      <c r="BC31" s="16"/>
      <c r="BD31" s="16"/>
      <c r="BE31" s="16"/>
      <c r="BF31" s="2"/>
      <c r="BG31" s="2"/>
      <c r="BH31" s="2"/>
      <c r="BI31" s="2"/>
      <c r="BJ31" s="2"/>
      <c r="BK31" s="2"/>
    </row>
    <row r="32" spans="1:63" ht="18.75" customHeight="1" x14ac:dyDescent="0.15">
      <c r="A32" s="1038"/>
      <c r="B32" s="1037"/>
      <c r="C32" s="964" t="s">
        <v>863</v>
      </c>
      <c r="D32" s="698"/>
      <c r="E32" s="2047"/>
      <c r="F32" s="2048"/>
      <c r="G32" s="2049"/>
      <c r="H32" s="2047"/>
      <c r="I32" s="2048"/>
      <c r="J32" s="2049"/>
      <c r="K32" s="2047"/>
      <c r="L32" s="2048"/>
      <c r="M32" s="2049"/>
      <c r="N32" s="2047"/>
      <c r="O32" s="2048"/>
      <c r="P32" s="2049"/>
      <c r="Q32" s="2047"/>
      <c r="R32" s="2048"/>
      <c r="S32" s="2049"/>
      <c r="T32" s="2047"/>
      <c r="U32" s="2048"/>
      <c r="V32" s="2049"/>
      <c r="W32" s="2047"/>
      <c r="X32" s="2048"/>
      <c r="Y32" s="2049"/>
      <c r="Z32" s="2047"/>
      <c r="AA32" s="2048"/>
      <c r="AB32" s="2049"/>
      <c r="AC32" s="2047"/>
      <c r="AD32" s="2048"/>
      <c r="AE32" s="2049"/>
      <c r="AF32" s="2047"/>
      <c r="AG32" s="2048"/>
      <c r="AH32" s="2050"/>
      <c r="AI32" s="74"/>
      <c r="AJ32" s="74"/>
      <c r="AK32" s="74"/>
      <c r="AL32" s="74"/>
      <c r="AM32" s="74"/>
      <c r="AZ32" s="16"/>
      <c r="BA32" s="16"/>
      <c r="BB32" s="16"/>
      <c r="BC32" s="16"/>
      <c r="BD32" s="16"/>
      <c r="BE32" s="16"/>
      <c r="BF32" s="2"/>
      <c r="BG32" s="2"/>
      <c r="BH32" s="2"/>
      <c r="BI32" s="2"/>
      <c r="BJ32" s="2"/>
      <c r="BK32" s="2"/>
    </row>
    <row r="33" spans="1:63" ht="18.75" customHeight="1" x14ac:dyDescent="0.15">
      <c r="A33" s="1038"/>
      <c r="B33" s="1037"/>
      <c r="C33" s="964" t="s">
        <v>864</v>
      </c>
      <c r="D33" s="698"/>
      <c r="E33" s="2047"/>
      <c r="F33" s="2048"/>
      <c r="G33" s="2049"/>
      <c r="H33" s="2047"/>
      <c r="I33" s="2048"/>
      <c r="J33" s="2049"/>
      <c r="K33" s="2047"/>
      <c r="L33" s="2048"/>
      <c r="M33" s="2049"/>
      <c r="N33" s="2047"/>
      <c r="O33" s="2048"/>
      <c r="P33" s="2049"/>
      <c r="Q33" s="2047"/>
      <c r="R33" s="2048"/>
      <c r="S33" s="2049"/>
      <c r="T33" s="2047"/>
      <c r="U33" s="2048"/>
      <c r="V33" s="2049"/>
      <c r="W33" s="2047"/>
      <c r="X33" s="2048"/>
      <c r="Y33" s="2049"/>
      <c r="Z33" s="2047"/>
      <c r="AA33" s="2048"/>
      <c r="AB33" s="2049"/>
      <c r="AC33" s="2047"/>
      <c r="AD33" s="2048"/>
      <c r="AE33" s="2049"/>
      <c r="AF33" s="2047"/>
      <c r="AG33" s="2048"/>
      <c r="AH33" s="2050"/>
      <c r="AI33" s="74"/>
      <c r="AJ33" s="74"/>
      <c r="AK33" s="74"/>
      <c r="AL33" s="74"/>
      <c r="AM33" s="74"/>
      <c r="AZ33" s="16"/>
      <c r="BA33" s="16"/>
      <c r="BB33" s="16"/>
      <c r="BC33" s="16"/>
      <c r="BD33" s="16"/>
      <c r="BE33" s="16"/>
      <c r="BF33" s="2"/>
      <c r="BG33" s="2"/>
      <c r="BH33" s="2"/>
      <c r="BI33" s="2"/>
      <c r="BJ33" s="2"/>
      <c r="BK33" s="2"/>
    </row>
    <row r="34" spans="1:63" ht="18.75" customHeight="1" x14ac:dyDescent="0.15">
      <c r="A34" s="1038" t="s">
        <v>146</v>
      </c>
      <c r="B34" s="1037"/>
      <c r="C34" s="964" t="s">
        <v>865</v>
      </c>
      <c r="D34" s="698"/>
      <c r="E34" s="2047"/>
      <c r="F34" s="2048"/>
      <c r="G34" s="2049"/>
      <c r="H34" s="2047"/>
      <c r="I34" s="2048"/>
      <c r="J34" s="2049"/>
      <c r="K34" s="2047"/>
      <c r="L34" s="2048"/>
      <c r="M34" s="2049"/>
      <c r="N34" s="2047"/>
      <c r="O34" s="2048"/>
      <c r="P34" s="2049"/>
      <c r="Q34" s="2047"/>
      <c r="R34" s="2048"/>
      <c r="S34" s="2049"/>
      <c r="T34" s="2047"/>
      <c r="U34" s="2048"/>
      <c r="V34" s="2049"/>
      <c r="W34" s="2047"/>
      <c r="X34" s="2048"/>
      <c r="Y34" s="2049"/>
      <c r="Z34" s="2047"/>
      <c r="AA34" s="2048"/>
      <c r="AB34" s="2049"/>
      <c r="AC34" s="2047"/>
      <c r="AD34" s="2048"/>
      <c r="AE34" s="2049"/>
      <c r="AF34" s="2047"/>
      <c r="AG34" s="2048"/>
      <c r="AH34" s="2050"/>
      <c r="AI34" s="74"/>
      <c r="AJ34" s="74"/>
      <c r="AK34" s="74"/>
      <c r="AL34" s="74"/>
      <c r="AM34" s="74"/>
      <c r="AZ34" s="16"/>
      <c r="BA34" s="16"/>
      <c r="BB34" s="16"/>
      <c r="BC34" s="16"/>
      <c r="BD34" s="16"/>
      <c r="BE34" s="16"/>
      <c r="BF34" s="2"/>
      <c r="BG34" s="2"/>
      <c r="BH34" s="2"/>
      <c r="BI34" s="2"/>
      <c r="BJ34" s="2"/>
      <c r="BK34" s="2"/>
    </row>
    <row r="35" spans="1:63" ht="18.75" customHeight="1" x14ac:dyDescent="0.15">
      <c r="A35" s="1038"/>
      <c r="B35" s="1037"/>
      <c r="C35" s="964" t="s">
        <v>866</v>
      </c>
      <c r="D35" s="698"/>
      <c r="E35" s="2047"/>
      <c r="F35" s="2048"/>
      <c r="G35" s="2049"/>
      <c r="H35" s="2047"/>
      <c r="I35" s="2048"/>
      <c r="J35" s="2049"/>
      <c r="K35" s="2047"/>
      <c r="L35" s="2048"/>
      <c r="M35" s="2049"/>
      <c r="N35" s="2047"/>
      <c r="O35" s="2048"/>
      <c r="P35" s="2049"/>
      <c r="Q35" s="2047"/>
      <c r="R35" s="2048"/>
      <c r="S35" s="2049"/>
      <c r="T35" s="2047"/>
      <c r="U35" s="2048"/>
      <c r="V35" s="2049"/>
      <c r="W35" s="2047"/>
      <c r="X35" s="2048"/>
      <c r="Y35" s="2049"/>
      <c r="Z35" s="2047"/>
      <c r="AA35" s="2048"/>
      <c r="AB35" s="2049"/>
      <c r="AC35" s="2047"/>
      <c r="AD35" s="2048"/>
      <c r="AE35" s="2049"/>
      <c r="AF35" s="2047"/>
      <c r="AG35" s="2048"/>
      <c r="AH35" s="2050"/>
      <c r="AI35" s="74"/>
      <c r="AJ35" s="74"/>
      <c r="AK35" s="74"/>
      <c r="AL35" s="74"/>
      <c r="AM35" s="74"/>
      <c r="AZ35" s="16"/>
      <c r="BA35" s="16"/>
      <c r="BB35" s="16"/>
      <c r="BC35" s="16"/>
      <c r="BD35" s="16"/>
      <c r="BE35" s="16"/>
      <c r="BF35" s="2"/>
      <c r="BG35" s="2"/>
      <c r="BH35" s="2"/>
      <c r="BI35" s="2"/>
      <c r="BJ35" s="2"/>
      <c r="BK35" s="2"/>
    </row>
    <row r="36" spans="1:63" ht="18.75" customHeight="1" x14ac:dyDescent="0.15">
      <c r="A36" s="99"/>
      <c r="B36" s="101"/>
      <c r="C36" s="964" t="s">
        <v>867</v>
      </c>
      <c r="D36" s="698"/>
      <c r="E36" s="2047"/>
      <c r="F36" s="2048"/>
      <c r="G36" s="2049"/>
      <c r="H36" s="2047"/>
      <c r="I36" s="2048"/>
      <c r="J36" s="2049"/>
      <c r="K36" s="2047"/>
      <c r="L36" s="2048"/>
      <c r="M36" s="2049"/>
      <c r="N36" s="2047"/>
      <c r="O36" s="2048"/>
      <c r="P36" s="2049"/>
      <c r="Q36" s="2047"/>
      <c r="R36" s="2048"/>
      <c r="S36" s="2049"/>
      <c r="T36" s="2047"/>
      <c r="U36" s="2048"/>
      <c r="V36" s="2049"/>
      <c r="W36" s="2047"/>
      <c r="X36" s="2048"/>
      <c r="Y36" s="2049"/>
      <c r="Z36" s="2047"/>
      <c r="AA36" s="2048"/>
      <c r="AB36" s="2049"/>
      <c r="AC36" s="2047"/>
      <c r="AD36" s="2048"/>
      <c r="AE36" s="2049"/>
      <c r="AF36" s="2047"/>
      <c r="AG36" s="2048"/>
      <c r="AH36" s="2050"/>
      <c r="AI36" s="74"/>
      <c r="AJ36" s="74"/>
      <c r="AK36" s="74"/>
      <c r="AL36" s="74"/>
      <c r="AM36" s="74"/>
      <c r="AZ36" s="16"/>
      <c r="BA36" s="16"/>
      <c r="BB36" s="16"/>
      <c r="BC36" s="16"/>
      <c r="BD36" s="16"/>
      <c r="BE36" s="16"/>
      <c r="BF36" s="2"/>
      <c r="BG36" s="2"/>
      <c r="BH36" s="2"/>
      <c r="BI36" s="2"/>
      <c r="BJ36" s="2"/>
      <c r="BK36" s="2"/>
    </row>
    <row r="37" spans="1:63" ht="18.75" customHeight="1" x14ac:dyDescent="0.15">
      <c r="A37" s="325"/>
      <c r="B37" s="395"/>
      <c r="C37" s="964" t="s">
        <v>868</v>
      </c>
      <c r="D37" s="698"/>
      <c r="E37" s="2047"/>
      <c r="F37" s="2048"/>
      <c r="G37" s="2049"/>
      <c r="H37" s="2047"/>
      <c r="I37" s="2048"/>
      <c r="J37" s="2049"/>
      <c r="K37" s="2047"/>
      <c r="L37" s="2048"/>
      <c r="M37" s="2049"/>
      <c r="N37" s="2047"/>
      <c r="O37" s="2048"/>
      <c r="P37" s="2049"/>
      <c r="Q37" s="2047"/>
      <c r="R37" s="2048"/>
      <c r="S37" s="2049"/>
      <c r="T37" s="2047"/>
      <c r="U37" s="2048"/>
      <c r="V37" s="2049"/>
      <c r="W37" s="2047"/>
      <c r="X37" s="2048"/>
      <c r="Y37" s="2049"/>
      <c r="Z37" s="2047"/>
      <c r="AA37" s="2048"/>
      <c r="AB37" s="2049"/>
      <c r="AC37" s="2047"/>
      <c r="AD37" s="2048"/>
      <c r="AE37" s="2049"/>
      <c r="AF37" s="2047"/>
      <c r="AG37" s="2048"/>
      <c r="AH37" s="2050"/>
      <c r="AI37" s="74"/>
      <c r="AJ37" s="74"/>
      <c r="AK37" s="74"/>
      <c r="AL37" s="74"/>
      <c r="AM37" s="74"/>
      <c r="AZ37" s="16"/>
      <c r="BA37" s="16"/>
      <c r="BB37" s="16"/>
      <c r="BC37" s="16"/>
      <c r="BD37" s="16"/>
      <c r="BE37" s="16"/>
      <c r="BF37" s="2"/>
      <c r="BG37" s="2"/>
      <c r="BH37" s="2"/>
      <c r="BI37" s="2"/>
      <c r="BJ37" s="2"/>
      <c r="BK37" s="2"/>
    </row>
    <row r="38" spans="1:63" ht="18.75" customHeight="1" x14ac:dyDescent="0.15">
      <c r="A38" s="2052" t="str">
        <f>"R"&amp;表紙・鑑!S3</f>
        <v>R6</v>
      </c>
      <c r="B38" s="1021"/>
      <c r="C38" s="964" t="s">
        <v>869</v>
      </c>
      <c r="D38" s="698"/>
      <c r="E38" s="2047"/>
      <c r="F38" s="2048"/>
      <c r="G38" s="2049"/>
      <c r="H38" s="2047"/>
      <c r="I38" s="2048"/>
      <c r="J38" s="2049"/>
      <c r="K38" s="2047"/>
      <c r="L38" s="2048"/>
      <c r="M38" s="2049"/>
      <c r="N38" s="2047"/>
      <c r="O38" s="2048"/>
      <c r="P38" s="2049"/>
      <c r="Q38" s="2047"/>
      <c r="R38" s="2048"/>
      <c r="S38" s="2049"/>
      <c r="T38" s="2047"/>
      <c r="U38" s="2048"/>
      <c r="V38" s="2049"/>
      <c r="W38" s="2047"/>
      <c r="X38" s="2048"/>
      <c r="Y38" s="2049"/>
      <c r="Z38" s="2047"/>
      <c r="AA38" s="2048"/>
      <c r="AB38" s="2049"/>
      <c r="AC38" s="2047"/>
      <c r="AD38" s="2048"/>
      <c r="AE38" s="2049"/>
      <c r="AF38" s="2047"/>
      <c r="AG38" s="2048"/>
      <c r="AH38" s="2050"/>
      <c r="AI38" s="74"/>
      <c r="AJ38" s="74"/>
      <c r="AK38" s="74"/>
      <c r="AL38" s="74"/>
      <c r="AM38" s="74"/>
      <c r="AZ38" s="16"/>
      <c r="BA38" s="16"/>
      <c r="BB38" s="16"/>
      <c r="BC38" s="16"/>
      <c r="BD38" s="16"/>
      <c r="BE38" s="16"/>
      <c r="BF38" s="2"/>
      <c r="BG38" s="2"/>
      <c r="BH38" s="2"/>
      <c r="BI38" s="2"/>
      <c r="BJ38" s="2"/>
      <c r="BK38" s="2"/>
    </row>
    <row r="39" spans="1:63" ht="18.75" customHeight="1" x14ac:dyDescent="0.15">
      <c r="A39" s="1038"/>
      <c r="B39" s="1037"/>
      <c r="C39" s="964" t="s">
        <v>870</v>
      </c>
      <c r="D39" s="698"/>
      <c r="E39" s="2047"/>
      <c r="F39" s="2048"/>
      <c r="G39" s="2049"/>
      <c r="H39" s="2047"/>
      <c r="I39" s="2048"/>
      <c r="J39" s="2049"/>
      <c r="K39" s="2047"/>
      <c r="L39" s="2048"/>
      <c r="M39" s="2049"/>
      <c r="N39" s="2047"/>
      <c r="O39" s="2048"/>
      <c r="P39" s="2049"/>
      <c r="Q39" s="2047"/>
      <c r="R39" s="2048"/>
      <c r="S39" s="2049"/>
      <c r="T39" s="2047"/>
      <c r="U39" s="2048"/>
      <c r="V39" s="2049"/>
      <c r="W39" s="2047"/>
      <c r="X39" s="2048"/>
      <c r="Y39" s="2049"/>
      <c r="Z39" s="2047"/>
      <c r="AA39" s="2048"/>
      <c r="AB39" s="2049"/>
      <c r="AC39" s="2047"/>
      <c r="AD39" s="2048"/>
      <c r="AE39" s="2049"/>
      <c r="AF39" s="2047"/>
      <c r="AG39" s="2048"/>
      <c r="AH39" s="2050"/>
      <c r="AZ39" s="16"/>
      <c r="BA39" s="16"/>
      <c r="BB39" s="16"/>
      <c r="BC39" s="16"/>
      <c r="BD39" s="16"/>
      <c r="BE39" s="16"/>
      <c r="BF39" s="2"/>
      <c r="BG39" s="2"/>
      <c r="BH39" s="2"/>
      <c r="BI39" s="2"/>
      <c r="BJ39" s="2"/>
      <c r="BK39" s="2"/>
    </row>
    <row r="40" spans="1:63" ht="18.75" customHeight="1" x14ac:dyDescent="0.15">
      <c r="A40" s="1007" t="s">
        <v>49</v>
      </c>
      <c r="B40" s="2051"/>
      <c r="C40" s="758" t="s">
        <v>871</v>
      </c>
      <c r="D40" s="657"/>
      <c r="E40" s="2047"/>
      <c r="F40" s="2048"/>
      <c r="G40" s="2049"/>
      <c r="H40" s="2047"/>
      <c r="I40" s="2048"/>
      <c r="J40" s="2049"/>
      <c r="K40" s="2047"/>
      <c r="L40" s="2048"/>
      <c r="M40" s="2049"/>
      <c r="N40" s="2047"/>
      <c r="O40" s="2048"/>
      <c r="P40" s="2049"/>
      <c r="Q40" s="2047"/>
      <c r="R40" s="2048"/>
      <c r="S40" s="2049"/>
      <c r="T40" s="2047"/>
      <c r="U40" s="2048"/>
      <c r="V40" s="2049"/>
      <c r="W40" s="2047"/>
      <c r="X40" s="2048"/>
      <c r="Y40" s="2049"/>
      <c r="Z40" s="2047"/>
      <c r="AA40" s="2048"/>
      <c r="AB40" s="2049"/>
      <c r="AC40" s="2047"/>
      <c r="AD40" s="2048"/>
      <c r="AE40" s="2049"/>
      <c r="AF40" s="2047"/>
      <c r="AG40" s="2048"/>
      <c r="AH40" s="2050"/>
      <c r="AZ40" s="16"/>
      <c r="BA40" s="16"/>
      <c r="BB40" s="16"/>
      <c r="BC40" s="16"/>
      <c r="BD40" s="16"/>
      <c r="BE40" s="16"/>
      <c r="BF40" s="2"/>
      <c r="BG40" s="2"/>
      <c r="BH40" s="2"/>
      <c r="BI40" s="2"/>
      <c r="BJ40" s="2"/>
      <c r="BK40" s="2"/>
    </row>
    <row r="41" spans="1:63" ht="18.75" customHeight="1" x14ac:dyDescent="0.15">
      <c r="A41" s="696" t="s">
        <v>843</v>
      </c>
      <c r="B41" s="697"/>
      <c r="C41" s="697"/>
      <c r="D41" s="698"/>
      <c r="E41" s="2047"/>
      <c r="F41" s="2048"/>
      <c r="G41" s="2049"/>
      <c r="H41" s="2047"/>
      <c r="I41" s="2048"/>
      <c r="J41" s="2049"/>
      <c r="K41" s="2047"/>
      <c r="L41" s="2048"/>
      <c r="M41" s="2049"/>
      <c r="N41" s="2047"/>
      <c r="O41" s="2048"/>
      <c r="P41" s="2049"/>
      <c r="Q41" s="2047"/>
      <c r="R41" s="2048"/>
      <c r="S41" s="2049"/>
      <c r="T41" s="2047"/>
      <c r="U41" s="2048"/>
      <c r="V41" s="2049"/>
      <c r="W41" s="2047"/>
      <c r="X41" s="2048"/>
      <c r="Y41" s="2049"/>
      <c r="Z41" s="2047"/>
      <c r="AA41" s="2048"/>
      <c r="AB41" s="2049"/>
      <c r="AC41" s="2047"/>
      <c r="AD41" s="2048"/>
      <c r="AE41" s="2049"/>
      <c r="AF41" s="2047"/>
      <c r="AG41" s="2048"/>
      <c r="AH41" s="2050"/>
      <c r="AZ41" s="16"/>
      <c r="BA41" s="16"/>
      <c r="BB41" s="16"/>
      <c r="BC41" s="16"/>
      <c r="BD41" s="16"/>
      <c r="BE41" s="16"/>
      <c r="BF41" s="2"/>
      <c r="BG41" s="2"/>
      <c r="BH41" s="2"/>
      <c r="BI41" s="2"/>
      <c r="BJ41" s="2"/>
      <c r="BK41" s="2"/>
    </row>
    <row r="42" spans="1:63" ht="18.75" customHeight="1" x14ac:dyDescent="0.15">
      <c r="A42" s="737" t="s">
        <v>918</v>
      </c>
      <c r="B42" s="738"/>
      <c r="C42" s="738"/>
      <c r="D42" s="738"/>
      <c r="E42" s="2063">
        <f>SUM(E29:G40)/12</f>
        <v>0</v>
      </c>
      <c r="F42" s="2063"/>
      <c r="G42" s="2063"/>
      <c r="H42" s="2063">
        <f>SUM(H29:J40)/12</f>
        <v>0</v>
      </c>
      <c r="I42" s="2063"/>
      <c r="J42" s="2063"/>
      <c r="K42" s="2063">
        <f>SUM(K29:M40)/12</f>
        <v>0</v>
      </c>
      <c r="L42" s="2063"/>
      <c r="M42" s="2063"/>
      <c r="N42" s="2063">
        <f>SUM(N29:P40)/12</f>
        <v>0</v>
      </c>
      <c r="O42" s="2063"/>
      <c r="P42" s="2063"/>
      <c r="Q42" s="2063">
        <f>SUM(Q29:S40)/12</f>
        <v>0</v>
      </c>
      <c r="R42" s="2063"/>
      <c r="S42" s="2063"/>
      <c r="T42" s="2063">
        <f>SUM(T29:V40)/12</f>
        <v>0</v>
      </c>
      <c r="U42" s="2063"/>
      <c r="V42" s="2063"/>
      <c r="W42" s="2063">
        <f>SUM(W29:Y40)/12</f>
        <v>0</v>
      </c>
      <c r="X42" s="2063"/>
      <c r="Y42" s="2063"/>
      <c r="Z42" s="2063">
        <f>SUM(Z29:AB40)/12</f>
        <v>0</v>
      </c>
      <c r="AA42" s="2063"/>
      <c r="AB42" s="2063"/>
      <c r="AC42" s="2063">
        <f>SUM(AC29:AE40)/12</f>
        <v>0</v>
      </c>
      <c r="AD42" s="2063"/>
      <c r="AE42" s="2063"/>
      <c r="AF42" s="2063">
        <f>SUM(AF29:AH40)/12</f>
        <v>0</v>
      </c>
      <c r="AG42" s="2063"/>
      <c r="AH42" s="2064"/>
      <c r="AI42" s="500"/>
      <c r="AJ42" s="500"/>
      <c r="AK42" s="500"/>
      <c r="AL42" s="500"/>
      <c r="AM42" s="503"/>
      <c r="AN42" s="501"/>
      <c r="AO42" s="501"/>
      <c r="AP42" s="501"/>
      <c r="AQ42" s="501"/>
      <c r="AR42" s="501"/>
      <c r="AS42" s="501"/>
      <c r="AT42" s="501"/>
      <c r="AU42" s="501"/>
      <c r="AV42" s="501"/>
      <c r="AW42" s="501"/>
      <c r="AX42" s="501"/>
      <c r="AY42" s="501"/>
      <c r="AZ42" s="501"/>
      <c r="BA42" s="501"/>
      <c r="BB42" s="501"/>
      <c r="BC42" s="501"/>
      <c r="BD42" s="501"/>
      <c r="BE42" s="501"/>
      <c r="BF42" s="7"/>
      <c r="BG42" s="7"/>
      <c r="BH42" s="7"/>
      <c r="BI42" s="7"/>
      <c r="BJ42" s="7"/>
      <c r="BK42" s="7"/>
    </row>
    <row r="43" spans="1:63" ht="18.75" customHeight="1" thickBot="1" x14ac:dyDescent="0.2">
      <c r="A43" s="2056" t="s">
        <v>917</v>
      </c>
      <c r="B43" s="2057"/>
      <c r="C43" s="2057"/>
      <c r="D43" s="2057"/>
      <c r="E43" s="2058" t="e">
        <f>E42/E41</f>
        <v>#DIV/0!</v>
      </c>
      <c r="F43" s="2058"/>
      <c r="G43" s="2058"/>
      <c r="H43" s="2058" t="e">
        <f>H42/H41</f>
        <v>#DIV/0!</v>
      </c>
      <c r="I43" s="2058"/>
      <c r="J43" s="2058"/>
      <c r="K43" s="2058" t="e">
        <f>K42/K41</f>
        <v>#DIV/0!</v>
      </c>
      <c r="L43" s="2058"/>
      <c r="M43" s="2058"/>
      <c r="N43" s="2058" t="e">
        <f>N42/N41</f>
        <v>#DIV/0!</v>
      </c>
      <c r="O43" s="2058"/>
      <c r="P43" s="2058"/>
      <c r="Q43" s="2058" t="e">
        <f>Q42/Q41</f>
        <v>#DIV/0!</v>
      </c>
      <c r="R43" s="2058"/>
      <c r="S43" s="2058"/>
      <c r="T43" s="2058" t="e">
        <f>T42/T41</f>
        <v>#DIV/0!</v>
      </c>
      <c r="U43" s="2058"/>
      <c r="V43" s="2058"/>
      <c r="W43" s="2058" t="e">
        <f>W42/W41</f>
        <v>#DIV/0!</v>
      </c>
      <c r="X43" s="2058"/>
      <c r="Y43" s="2058"/>
      <c r="Z43" s="2058" t="e">
        <f>Z42/Z41</f>
        <v>#DIV/0!</v>
      </c>
      <c r="AA43" s="2058"/>
      <c r="AB43" s="2058"/>
      <c r="AC43" s="2058" t="e">
        <f>AC42/AC41</f>
        <v>#DIV/0!</v>
      </c>
      <c r="AD43" s="2058"/>
      <c r="AE43" s="2058"/>
      <c r="AF43" s="2058" t="e">
        <f>AF42/AF41</f>
        <v>#DIV/0!</v>
      </c>
      <c r="AG43" s="2058"/>
      <c r="AH43" s="2062"/>
      <c r="AI43" s="500"/>
      <c r="AJ43" s="500"/>
      <c r="AK43" s="500"/>
      <c r="AL43" s="500"/>
      <c r="AM43" s="503"/>
      <c r="AN43" s="501"/>
      <c r="AO43" s="501"/>
      <c r="AP43" s="501"/>
      <c r="AQ43" s="501"/>
      <c r="AR43" s="501"/>
      <c r="AS43" s="501"/>
      <c r="AT43" s="501"/>
      <c r="AU43" s="501"/>
      <c r="AV43" s="501"/>
      <c r="AW43" s="501"/>
      <c r="AX43" s="501"/>
      <c r="AY43" s="501"/>
      <c r="AZ43" s="501"/>
      <c r="BA43" s="501"/>
      <c r="BB43" s="501"/>
      <c r="BC43" s="501"/>
      <c r="BD43" s="501"/>
      <c r="BE43" s="501"/>
      <c r="BF43" s="7"/>
      <c r="BG43" s="7"/>
      <c r="BH43" s="7"/>
      <c r="BI43" s="7"/>
      <c r="BJ43" s="7"/>
      <c r="BK43" s="7"/>
    </row>
    <row r="44" spans="1:63" ht="18.75" customHeight="1" x14ac:dyDescent="0.15">
      <c r="A44" s="106" t="s">
        <v>13</v>
      </c>
      <c r="B44" s="39" t="s">
        <v>554</v>
      </c>
      <c r="AZ44" s="16"/>
      <c r="BA44" s="16"/>
      <c r="BB44" s="16"/>
      <c r="BC44" s="16"/>
      <c r="BD44" s="16"/>
      <c r="BE44" s="16"/>
      <c r="BF44" s="2"/>
      <c r="BG44" s="2"/>
      <c r="BH44" s="2"/>
      <c r="BI44" s="2"/>
      <c r="BJ44" s="2"/>
      <c r="BK44" s="2"/>
    </row>
    <row r="45" spans="1:63" ht="18.75" customHeight="1" x14ac:dyDescent="0.15">
      <c r="A45" s="39"/>
      <c r="B45" s="39" t="s">
        <v>555</v>
      </c>
      <c r="AZ45" s="16"/>
      <c r="BA45" s="16"/>
      <c r="BB45" s="16"/>
      <c r="BC45" s="16"/>
      <c r="BD45" s="16"/>
      <c r="BE45" s="16"/>
      <c r="BF45" s="2"/>
      <c r="BG45" s="2"/>
      <c r="BH45" s="2"/>
      <c r="BI45" s="2"/>
      <c r="BJ45" s="2"/>
      <c r="BK45" s="2"/>
    </row>
    <row r="46" spans="1:63" ht="18.75" customHeight="1" x14ac:dyDescent="0.15">
      <c r="AZ46" s="16"/>
      <c r="BA46" s="16"/>
      <c r="BB46" s="16"/>
      <c r="BC46" s="16"/>
      <c r="BD46" s="16"/>
      <c r="BE46" s="16"/>
      <c r="BF46" s="2"/>
      <c r="BG46" s="2"/>
      <c r="BH46" s="2"/>
      <c r="BI46" s="2"/>
      <c r="BJ46" s="2"/>
      <c r="BK46" s="2"/>
    </row>
    <row r="47" spans="1:63" ht="18.75" customHeight="1" x14ac:dyDescent="0.15">
      <c r="AZ47" s="16"/>
      <c r="BA47" s="16"/>
      <c r="BB47" s="16"/>
      <c r="BC47" s="16"/>
      <c r="BD47" s="16"/>
      <c r="BE47" s="16"/>
      <c r="BF47" s="2"/>
      <c r="BG47" s="2"/>
      <c r="BH47" s="2"/>
      <c r="BI47" s="2"/>
      <c r="BJ47" s="2"/>
      <c r="BK47" s="2"/>
    </row>
    <row r="48" spans="1:63" ht="18.75" customHeight="1" x14ac:dyDescent="0.15">
      <c r="AZ48" s="16"/>
      <c r="BA48" s="16"/>
      <c r="BB48" s="16"/>
      <c r="BC48" s="16"/>
      <c r="BD48" s="16"/>
      <c r="BE48" s="16"/>
      <c r="BF48" s="2"/>
      <c r="BG48" s="2"/>
      <c r="BH48" s="2"/>
      <c r="BI48" s="2"/>
      <c r="BJ48" s="2"/>
      <c r="BK48" s="2"/>
    </row>
    <row r="49" spans="52:63" ht="18.75" customHeight="1" x14ac:dyDescent="0.15">
      <c r="AZ49" s="16"/>
      <c r="BA49" s="16"/>
      <c r="BB49" s="16"/>
      <c r="BC49" s="16"/>
      <c r="BD49" s="16"/>
      <c r="BE49" s="16"/>
      <c r="BF49" s="2"/>
      <c r="BG49" s="2"/>
      <c r="BH49" s="2"/>
      <c r="BI49" s="2"/>
      <c r="BJ49" s="2"/>
      <c r="BK49" s="2"/>
    </row>
    <row r="50" spans="52:63" ht="18.75" customHeight="1" x14ac:dyDescent="0.15">
      <c r="AZ50" s="16"/>
      <c r="BA50" s="16"/>
      <c r="BB50" s="16"/>
      <c r="BC50" s="16"/>
      <c r="BD50" s="16"/>
      <c r="BE50" s="16"/>
      <c r="BF50" s="2"/>
      <c r="BG50" s="2"/>
      <c r="BH50" s="2"/>
      <c r="BI50" s="2"/>
      <c r="BJ50" s="2"/>
      <c r="BK50" s="2"/>
    </row>
    <row r="51" spans="52:63" ht="18.75" customHeight="1" x14ac:dyDescent="0.15">
      <c r="AZ51" s="16"/>
      <c r="BA51" s="16"/>
      <c r="BB51" s="16"/>
      <c r="BC51" s="16"/>
      <c r="BD51" s="16"/>
      <c r="BE51" s="16"/>
      <c r="BF51" s="2"/>
      <c r="BG51" s="2"/>
      <c r="BH51" s="2"/>
      <c r="BI51" s="2"/>
      <c r="BJ51" s="2"/>
      <c r="BK51" s="2"/>
    </row>
    <row r="52" spans="52:63" ht="18.75" customHeight="1" x14ac:dyDescent="0.15">
      <c r="AZ52" s="16"/>
      <c r="BA52" s="16"/>
      <c r="BB52" s="16"/>
      <c r="BC52" s="16"/>
      <c r="BD52" s="16"/>
      <c r="BE52" s="16"/>
      <c r="BF52" s="2"/>
      <c r="BG52" s="2"/>
      <c r="BH52" s="2"/>
      <c r="BI52" s="2"/>
      <c r="BJ52" s="2"/>
      <c r="BK52" s="2"/>
    </row>
    <row r="53" spans="52:63" ht="18.75" customHeight="1" x14ac:dyDescent="0.15">
      <c r="AZ53" s="16"/>
      <c r="BA53" s="16"/>
      <c r="BB53" s="16"/>
      <c r="BC53" s="16"/>
      <c r="BD53" s="16"/>
      <c r="BE53" s="16"/>
      <c r="BF53" s="2"/>
      <c r="BG53" s="2"/>
      <c r="BH53" s="2"/>
      <c r="BI53" s="2"/>
      <c r="BJ53" s="2"/>
      <c r="BK53" s="2"/>
    </row>
    <row r="54" spans="52:63" ht="18.75" customHeight="1" x14ac:dyDescent="0.15">
      <c r="AZ54" s="16"/>
      <c r="BA54" s="16"/>
      <c r="BB54" s="16"/>
      <c r="BC54" s="16"/>
      <c r="BD54" s="16"/>
      <c r="BE54" s="16"/>
      <c r="BF54" s="2"/>
      <c r="BG54" s="2"/>
      <c r="BH54" s="2"/>
      <c r="BI54" s="2"/>
      <c r="BJ54" s="2"/>
      <c r="BK54" s="2"/>
    </row>
    <row r="55" spans="52:63" ht="18.75" customHeight="1" x14ac:dyDescent="0.15">
      <c r="AZ55" s="16"/>
      <c r="BA55" s="16"/>
      <c r="BB55" s="16"/>
      <c r="BC55" s="16"/>
      <c r="BD55" s="16"/>
      <c r="BE55" s="16"/>
      <c r="BF55" s="2"/>
      <c r="BG55" s="2"/>
      <c r="BH55" s="2"/>
      <c r="BI55" s="2"/>
      <c r="BJ55" s="2"/>
      <c r="BK55" s="2"/>
    </row>
    <row r="56" spans="52:63" ht="18.75" customHeight="1" x14ac:dyDescent="0.15">
      <c r="AZ56" s="16"/>
      <c r="BA56" s="16"/>
      <c r="BB56" s="16"/>
      <c r="BC56" s="16"/>
      <c r="BD56" s="16"/>
      <c r="BE56" s="16"/>
      <c r="BF56" s="2"/>
      <c r="BG56" s="2"/>
      <c r="BH56" s="2"/>
      <c r="BI56" s="2"/>
      <c r="BJ56" s="2"/>
      <c r="BK56" s="2"/>
    </row>
    <row r="57" spans="52:63" ht="18.75" customHeight="1" x14ac:dyDescent="0.15">
      <c r="AZ57" s="16"/>
      <c r="BA57" s="16"/>
      <c r="BB57" s="16"/>
      <c r="BC57" s="16"/>
      <c r="BD57" s="16"/>
      <c r="BE57" s="16"/>
      <c r="BF57" s="2"/>
      <c r="BG57" s="2"/>
      <c r="BH57" s="2"/>
      <c r="BI57" s="2"/>
      <c r="BJ57" s="2"/>
      <c r="BK57" s="2"/>
    </row>
    <row r="58" spans="52:63" ht="18.75" customHeight="1" x14ac:dyDescent="0.15">
      <c r="AZ58" s="16"/>
      <c r="BA58" s="16"/>
      <c r="BB58" s="16"/>
      <c r="BC58" s="16"/>
      <c r="BD58" s="16"/>
      <c r="BE58" s="16"/>
      <c r="BF58" s="2"/>
      <c r="BG58" s="2"/>
      <c r="BH58" s="2"/>
      <c r="BI58" s="2"/>
      <c r="BJ58" s="2"/>
      <c r="BK58" s="2"/>
    </row>
    <row r="59" spans="52:63" ht="18.75" customHeight="1" x14ac:dyDescent="0.15">
      <c r="AZ59" s="16"/>
      <c r="BA59" s="16"/>
      <c r="BB59" s="16"/>
      <c r="BC59" s="16"/>
      <c r="BD59" s="16"/>
      <c r="BE59" s="16"/>
      <c r="BF59" s="2"/>
      <c r="BG59" s="2"/>
      <c r="BH59" s="2"/>
      <c r="BI59" s="2"/>
      <c r="BJ59" s="2"/>
      <c r="BK59" s="2"/>
    </row>
    <row r="60" spans="52:63" ht="18.75" customHeight="1" x14ac:dyDescent="0.15">
      <c r="AZ60" s="16"/>
      <c r="BA60" s="16"/>
      <c r="BB60" s="16"/>
      <c r="BC60" s="16"/>
      <c r="BD60" s="16"/>
      <c r="BE60" s="16"/>
      <c r="BF60" s="2"/>
      <c r="BG60" s="2"/>
      <c r="BH60" s="2"/>
      <c r="BI60" s="2"/>
      <c r="BJ60" s="2"/>
      <c r="BK60" s="2"/>
    </row>
    <row r="61" spans="52:63" ht="18.75" customHeight="1" x14ac:dyDescent="0.15">
      <c r="AZ61" s="16"/>
      <c r="BA61" s="16"/>
      <c r="BB61" s="16"/>
      <c r="BC61" s="16"/>
      <c r="BD61" s="16"/>
      <c r="BE61" s="16"/>
      <c r="BF61" s="2"/>
      <c r="BG61" s="2"/>
      <c r="BH61" s="2"/>
      <c r="BI61" s="2"/>
      <c r="BJ61" s="2"/>
      <c r="BK61" s="2"/>
    </row>
    <row r="62" spans="52:63" ht="18.75" customHeight="1" x14ac:dyDescent="0.3"/>
    <row r="63" spans="52:63" ht="18.75" customHeight="1" x14ac:dyDescent="0.3"/>
    <row r="64" spans="52:63"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sheetData>
  <sheetProtection selectLockedCells="1"/>
  <mergeCells count="399">
    <mergeCell ref="AC41:AE41"/>
    <mergeCell ref="AF41:AH41"/>
    <mergeCell ref="A23:D23"/>
    <mergeCell ref="E23:G23"/>
    <mergeCell ref="H23:J23"/>
    <mergeCell ref="K23:M23"/>
    <mergeCell ref="N23:P23"/>
    <mergeCell ref="Q23:S23"/>
    <mergeCell ref="T23:V23"/>
    <mergeCell ref="W23:Y23"/>
    <mergeCell ref="Z23:AB23"/>
    <mergeCell ref="AC24:AE24"/>
    <mergeCell ref="AF24:AH24"/>
    <mergeCell ref="A41:D41"/>
    <mergeCell ref="E41:G41"/>
    <mergeCell ref="H41:J41"/>
    <mergeCell ref="K41:M41"/>
    <mergeCell ref="N41:P41"/>
    <mergeCell ref="Q41:S41"/>
    <mergeCell ref="T41:V41"/>
    <mergeCell ref="W41:Y41"/>
    <mergeCell ref="Z41:AB41"/>
    <mergeCell ref="AF37:AH37"/>
    <mergeCell ref="A38:B39"/>
    <mergeCell ref="A42:D42"/>
    <mergeCell ref="E42:G42"/>
    <mergeCell ref="H42:J42"/>
    <mergeCell ref="K42:M42"/>
    <mergeCell ref="N42:P42"/>
    <mergeCell ref="Q42:S42"/>
    <mergeCell ref="T42:V42"/>
    <mergeCell ref="W42:Y42"/>
    <mergeCell ref="Z42:AB42"/>
    <mergeCell ref="T43:V43"/>
    <mergeCell ref="W43:Y43"/>
    <mergeCell ref="Z43:AB43"/>
    <mergeCell ref="AC42:AE42"/>
    <mergeCell ref="AF42:AH42"/>
    <mergeCell ref="A24:D24"/>
    <mergeCell ref="E24:G24"/>
    <mergeCell ref="H24:J24"/>
    <mergeCell ref="K24:M24"/>
    <mergeCell ref="N24:P24"/>
    <mergeCell ref="Q24:S24"/>
    <mergeCell ref="T24:V24"/>
    <mergeCell ref="W24:Y24"/>
    <mergeCell ref="Z24:AB24"/>
    <mergeCell ref="Z25:AB25"/>
    <mergeCell ref="AC25:AE25"/>
    <mergeCell ref="AF25:AH25"/>
    <mergeCell ref="N38:P38"/>
    <mergeCell ref="Q38:S38"/>
    <mergeCell ref="T38:V38"/>
    <mergeCell ref="W38:Y38"/>
    <mergeCell ref="Z38:AB38"/>
    <mergeCell ref="AC38:AE38"/>
    <mergeCell ref="T37:V37"/>
    <mergeCell ref="AC43:AE43"/>
    <mergeCell ref="AF43:AH43"/>
    <mergeCell ref="W40:Y40"/>
    <mergeCell ref="Z40:AB40"/>
    <mergeCell ref="AC40:AE40"/>
    <mergeCell ref="AF40:AH40"/>
    <mergeCell ref="AF39:AH39"/>
    <mergeCell ref="A40:B40"/>
    <mergeCell ref="C40:D40"/>
    <mergeCell ref="E40:G40"/>
    <mergeCell ref="H40:J40"/>
    <mergeCell ref="K40:M40"/>
    <mergeCell ref="N40:P40"/>
    <mergeCell ref="Q40:S40"/>
    <mergeCell ref="T40:V40"/>
    <mergeCell ref="W39:Y39"/>
    <mergeCell ref="Z39:AB39"/>
    <mergeCell ref="AC39:AE39"/>
    <mergeCell ref="A43:D43"/>
    <mergeCell ref="E43:G43"/>
    <mergeCell ref="H43:J43"/>
    <mergeCell ref="K43:M43"/>
    <mergeCell ref="N43:P43"/>
    <mergeCell ref="Q43:S43"/>
    <mergeCell ref="Q37:S37"/>
    <mergeCell ref="AF38:AH38"/>
    <mergeCell ref="C39:D39"/>
    <mergeCell ref="E39:G39"/>
    <mergeCell ref="H39:J39"/>
    <mergeCell ref="K39:M39"/>
    <mergeCell ref="N39:P39"/>
    <mergeCell ref="Q39:S39"/>
    <mergeCell ref="T39:V39"/>
    <mergeCell ref="W37:Y37"/>
    <mergeCell ref="Z37:AB37"/>
    <mergeCell ref="AC37:AE37"/>
    <mergeCell ref="C38:D38"/>
    <mergeCell ref="E38:G38"/>
    <mergeCell ref="H38:J38"/>
    <mergeCell ref="K38:M38"/>
    <mergeCell ref="C37:D37"/>
    <mergeCell ref="E37:G37"/>
    <mergeCell ref="H37:J37"/>
    <mergeCell ref="K37:M37"/>
    <mergeCell ref="N37:P37"/>
    <mergeCell ref="C36:D36"/>
    <mergeCell ref="E36:G36"/>
    <mergeCell ref="H36:J36"/>
    <mergeCell ref="K36:M36"/>
    <mergeCell ref="N36:P36"/>
    <mergeCell ref="W34:Y34"/>
    <mergeCell ref="Z34:AB34"/>
    <mergeCell ref="AC34:AE34"/>
    <mergeCell ref="AF34:AH34"/>
    <mergeCell ref="C35:D35"/>
    <mergeCell ref="E35:G35"/>
    <mergeCell ref="H35:J35"/>
    <mergeCell ref="K35:M35"/>
    <mergeCell ref="N35:P35"/>
    <mergeCell ref="Q35:S35"/>
    <mergeCell ref="Q36:S36"/>
    <mergeCell ref="T36:V36"/>
    <mergeCell ref="W36:Y36"/>
    <mergeCell ref="Z36:AB36"/>
    <mergeCell ref="AC36:AE36"/>
    <mergeCell ref="AF36:AH36"/>
    <mergeCell ref="T35:V35"/>
    <mergeCell ref="W35:Y35"/>
    <mergeCell ref="Z35:AB35"/>
    <mergeCell ref="AF35:AH35"/>
    <mergeCell ref="W33:Y33"/>
    <mergeCell ref="Z33:AB33"/>
    <mergeCell ref="AF31:AH31"/>
    <mergeCell ref="A31:B33"/>
    <mergeCell ref="C31:D31"/>
    <mergeCell ref="E31:G31"/>
    <mergeCell ref="H31:J31"/>
    <mergeCell ref="K31:M31"/>
    <mergeCell ref="N31:P31"/>
    <mergeCell ref="C32:D32"/>
    <mergeCell ref="A34:B35"/>
    <mergeCell ref="C34:D34"/>
    <mergeCell ref="E34:G34"/>
    <mergeCell ref="H34:J34"/>
    <mergeCell ref="K34:M34"/>
    <mergeCell ref="N34:P34"/>
    <mergeCell ref="Q34:S34"/>
    <mergeCell ref="T34:V34"/>
    <mergeCell ref="AC35:AE35"/>
    <mergeCell ref="E32:G32"/>
    <mergeCell ref="H32:J32"/>
    <mergeCell ref="K32:M32"/>
    <mergeCell ref="AF32:AH32"/>
    <mergeCell ref="C33:D33"/>
    <mergeCell ref="E33:G33"/>
    <mergeCell ref="H33:J33"/>
    <mergeCell ref="K33:M33"/>
    <mergeCell ref="N33:P33"/>
    <mergeCell ref="Q33:S33"/>
    <mergeCell ref="T33:V33"/>
    <mergeCell ref="N32:P32"/>
    <mergeCell ref="Q32:S32"/>
    <mergeCell ref="T32:V32"/>
    <mergeCell ref="W32:Y32"/>
    <mergeCell ref="Z32:AB32"/>
    <mergeCell ref="AC32:AE32"/>
    <mergeCell ref="AC33:AE33"/>
    <mergeCell ref="AF33:AH33"/>
    <mergeCell ref="Q31:S31"/>
    <mergeCell ref="T31:V31"/>
    <mergeCell ref="Q30:S30"/>
    <mergeCell ref="T30:V30"/>
    <mergeCell ref="W30:Y30"/>
    <mergeCell ref="Z30:AB30"/>
    <mergeCell ref="AC30:AE30"/>
    <mergeCell ref="AF30:AH30"/>
    <mergeCell ref="T29:V29"/>
    <mergeCell ref="W29:Y29"/>
    <mergeCell ref="Z29:AB29"/>
    <mergeCell ref="AC29:AE29"/>
    <mergeCell ref="AF29:AH29"/>
    <mergeCell ref="Q29:S29"/>
    <mergeCell ref="W31:Y31"/>
    <mergeCell ref="Z31:AB31"/>
    <mergeCell ref="AC31:AE31"/>
    <mergeCell ref="C30:D30"/>
    <mergeCell ref="E30:G30"/>
    <mergeCell ref="H30:J30"/>
    <mergeCell ref="K30:M30"/>
    <mergeCell ref="N30:P30"/>
    <mergeCell ref="C29:D29"/>
    <mergeCell ref="E29:G29"/>
    <mergeCell ref="H29:J29"/>
    <mergeCell ref="K29:M29"/>
    <mergeCell ref="N29:P29"/>
    <mergeCell ref="Q28:S28"/>
    <mergeCell ref="T28:V28"/>
    <mergeCell ref="W28:Y28"/>
    <mergeCell ref="Z28:AB28"/>
    <mergeCell ref="AC28:AE28"/>
    <mergeCell ref="AF28:AH28"/>
    <mergeCell ref="T27:V27"/>
    <mergeCell ref="W27:Y27"/>
    <mergeCell ref="Z27:AB27"/>
    <mergeCell ref="AC27:AE27"/>
    <mergeCell ref="AF27:AH27"/>
    <mergeCell ref="Q27:S27"/>
    <mergeCell ref="A28:D28"/>
    <mergeCell ref="E28:G28"/>
    <mergeCell ref="H28:J28"/>
    <mergeCell ref="K28:M28"/>
    <mergeCell ref="N28:P28"/>
    <mergeCell ref="A27:D27"/>
    <mergeCell ref="E27:G27"/>
    <mergeCell ref="H27:J27"/>
    <mergeCell ref="K27:M27"/>
    <mergeCell ref="N27:P27"/>
    <mergeCell ref="A26:AH26"/>
    <mergeCell ref="W22:Y22"/>
    <mergeCell ref="Z22:AB22"/>
    <mergeCell ref="AC22:AE22"/>
    <mergeCell ref="AF22:AH22"/>
    <mergeCell ref="A25:D25"/>
    <mergeCell ref="E25:G25"/>
    <mergeCell ref="H25:J25"/>
    <mergeCell ref="K25:M25"/>
    <mergeCell ref="N25:P25"/>
    <mergeCell ref="Q25:S25"/>
    <mergeCell ref="T25:V25"/>
    <mergeCell ref="W25:Y25"/>
    <mergeCell ref="AC23:AE23"/>
    <mergeCell ref="AF23:AH23"/>
    <mergeCell ref="AC19:AE19"/>
    <mergeCell ref="AF21:AH21"/>
    <mergeCell ref="A22:B22"/>
    <mergeCell ref="C22:D22"/>
    <mergeCell ref="E22:G22"/>
    <mergeCell ref="H22:J22"/>
    <mergeCell ref="K22:M22"/>
    <mergeCell ref="N22:P22"/>
    <mergeCell ref="Q22:S22"/>
    <mergeCell ref="T22:V22"/>
    <mergeCell ref="W21:Y21"/>
    <mergeCell ref="Z21:AB21"/>
    <mergeCell ref="AF19:AH19"/>
    <mergeCell ref="A20:B21"/>
    <mergeCell ref="C20:D20"/>
    <mergeCell ref="E20:G20"/>
    <mergeCell ref="H20:J20"/>
    <mergeCell ref="K20:M20"/>
    <mergeCell ref="C19:D19"/>
    <mergeCell ref="E19:G19"/>
    <mergeCell ref="H19:J19"/>
    <mergeCell ref="K19:M19"/>
    <mergeCell ref="N19:P19"/>
    <mergeCell ref="Q19:S19"/>
    <mergeCell ref="AF20:AH20"/>
    <mergeCell ref="C21:D21"/>
    <mergeCell ref="E21:G21"/>
    <mergeCell ref="H21:J21"/>
    <mergeCell ref="K21:M21"/>
    <mergeCell ref="N21:P21"/>
    <mergeCell ref="Q21:S21"/>
    <mergeCell ref="T21:V21"/>
    <mergeCell ref="N20:P20"/>
    <mergeCell ref="Q20:S20"/>
    <mergeCell ref="T20:V20"/>
    <mergeCell ref="W20:Y20"/>
    <mergeCell ref="Z20:AB20"/>
    <mergeCell ref="AC20:AE20"/>
    <mergeCell ref="AC21:AE21"/>
    <mergeCell ref="T19:V19"/>
    <mergeCell ref="W19:Y19"/>
    <mergeCell ref="Z19:AB19"/>
    <mergeCell ref="C18:D18"/>
    <mergeCell ref="E18:G18"/>
    <mergeCell ref="H18:J18"/>
    <mergeCell ref="K18:M18"/>
    <mergeCell ref="N18:P18"/>
    <mergeCell ref="W16:Y16"/>
    <mergeCell ref="Z16:AB16"/>
    <mergeCell ref="Q18:S18"/>
    <mergeCell ref="T18:V18"/>
    <mergeCell ref="W18:Y18"/>
    <mergeCell ref="Z18:AB18"/>
    <mergeCell ref="C17:D17"/>
    <mergeCell ref="E17:G17"/>
    <mergeCell ref="H17:J17"/>
    <mergeCell ref="K17:M17"/>
    <mergeCell ref="N17:P17"/>
    <mergeCell ref="Q17:S17"/>
    <mergeCell ref="AC18:AE18"/>
    <mergeCell ref="AF18:AH18"/>
    <mergeCell ref="T17:V17"/>
    <mergeCell ref="W17:Y17"/>
    <mergeCell ref="Z17:AB17"/>
    <mergeCell ref="AF17:AH17"/>
    <mergeCell ref="W15:Y15"/>
    <mergeCell ref="Z15:AB15"/>
    <mergeCell ref="AF13:AH13"/>
    <mergeCell ref="Z14:AB14"/>
    <mergeCell ref="AC14:AE14"/>
    <mergeCell ref="AC15:AE15"/>
    <mergeCell ref="AF15:AH15"/>
    <mergeCell ref="A13:B15"/>
    <mergeCell ref="C13:D13"/>
    <mergeCell ref="E13:G13"/>
    <mergeCell ref="H13:J13"/>
    <mergeCell ref="K13:M13"/>
    <mergeCell ref="N13:P13"/>
    <mergeCell ref="C14:D14"/>
    <mergeCell ref="AC16:AE16"/>
    <mergeCell ref="AF16:AH16"/>
    <mergeCell ref="A16:B17"/>
    <mergeCell ref="C16:D16"/>
    <mergeCell ref="E16:G16"/>
    <mergeCell ref="H16:J16"/>
    <mergeCell ref="K16:M16"/>
    <mergeCell ref="N16:P16"/>
    <mergeCell ref="Q16:S16"/>
    <mergeCell ref="T16:V16"/>
    <mergeCell ref="AC17:AE17"/>
    <mergeCell ref="E14:G14"/>
    <mergeCell ref="H14:J14"/>
    <mergeCell ref="K14:M14"/>
    <mergeCell ref="AF14:AH14"/>
    <mergeCell ref="C15:D15"/>
    <mergeCell ref="E15:G15"/>
    <mergeCell ref="H15:J15"/>
    <mergeCell ref="K15:M15"/>
    <mergeCell ref="N15:P15"/>
    <mergeCell ref="Q15:S15"/>
    <mergeCell ref="T15:V15"/>
    <mergeCell ref="N14:P14"/>
    <mergeCell ref="Q14:S14"/>
    <mergeCell ref="T14:V14"/>
    <mergeCell ref="W14:Y14"/>
    <mergeCell ref="Q13:S13"/>
    <mergeCell ref="T13:V13"/>
    <mergeCell ref="Q12:S12"/>
    <mergeCell ref="T12:V12"/>
    <mergeCell ref="W12:Y12"/>
    <mergeCell ref="Z12:AB12"/>
    <mergeCell ref="AC12:AE12"/>
    <mergeCell ref="AF12:AH12"/>
    <mergeCell ref="T11:V11"/>
    <mergeCell ref="W11:Y11"/>
    <mergeCell ref="Z11:AB11"/>
    <mergeCell ref="AC11:AE11"/>
    <mergeCell ref="AF11:AH11"/>
    <mergeCell ref="Q11:S11"/>
    <mergeCell ref="W13:Y13"/>
    <mergeCell ref="Z13:AB13"/>
    <mergeCell ref="AC13:AE13"/>
    <mergeCell ref="C12:D12"/>
    <mergeCell ref="E12:G12"/>
    <mergeCell ref="H12:J12"/>
    <mergeCell ref="K12:M12"/>
    <mergeCell ref="N12:P12"/>
    <mergeCell ref="C11:D11"/>
    <mergeCell ref="E11:G11"/>
    <mergeCell ref="H11:J11"/>
    <mergeCell ref="K11:M11"/>
    <mergeCell ref="N11:P11"/>
    <mergeCell ref="Q10:S10"/>
    <mergeCell ref="T10:V10"/>
    <mergeCell ref="W10:Y10"/>
    <mergeCell ref="Z10:AB10"/>
    <mergeCell ref="AC10:AE10"/>
    <mergeCell ref="AF10:AH10"/>
    <mergeCell ref="T9:V9"/>
    <mergeCell ref="W9:Y9"/>
    <mergeCell ref="Z9:AB9"/>
    <mergeCell ref="AC9:AE9"/>
    <mergeCell ref="AF9:AH9"/>
    <mergeCell ref="Q9:S9"/>
    <mergeCell ref="A10:D10"/>
    <mergeCell ref="E10:G10"/>
    <mergeCell ref="H10:J10"/>
    <mergeCell ref="K10:M10"/>
    <mergeCell ref="N10:P10"/>
    <mergeCell ref="E9:G9"/>
    <mergeCell ref="H9:J9"/>
    <mergeCell ref="K9:M9"/>
    <mergeCell ref="N9:P9"/>
    <mergeCell ref="B9:D9"/>
    <mergeCell ref="M6:N7"/>
    <mergeCell ref="O6:O7"/>
    <mergeCell ref="P6:P7"/>
    <mergeCell ref="T6:W7"/>
    <mergeCell ref="AF6:AG7"/>
    <mergeCell ref="A8:AH8"/>
    <mergeCell ref="A4:F5"/>
    <mergeCell ref="H4:J5"/>
    <mergeCell ref="M4:Q5"/>
    <mergeCell ref="S4:W5"/>
    <mergeCell ref="X4:AC7"/>
    <mergeCell ref="AF4:AG5"/>
    <mergeCell ref="A6:F7"/>
    <mergeCell ref="H6:J7"/>
    <mergeCell ref="K6:K7"/>
    <mergeCell ref="L6:L7"/>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horizontalDpi="300" verticalDpi="300" r:id="rId1"/>
  <headerFooter scaleWithDoc="0">
    <oddFooter>&amp;C19/24&amp;R&amp;F</oddFooter>
  </headerFooter>
  <colBreaks count="1" manualBreakCount="1">
    <brk id="34"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133350</xdr:colOff>
                    <xdr:row>3</xdr:row>
                    <xdr:rowOff>114300</xdr:rowOff>
                  </from>
                  <to>
                    <xdr:col>7</xdr:col>
                    <xdr:colOff>28575</xdr:colOff>
                    <xdr:row>4</xdr:row>
                    <xdr:rowOff>104775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11</xdr:col>
                    <xdr:colOff>66675</xdr:colOff>
                    <xdr:row>3</xdr:row>
                    <xdr:rowOff>123825</xdr:rowOff>
                  </from>
                  <to>
                    <xdr:col>11</xdr:col>
                    <xdr:colOff>304800</xdr:colOff>
                    <xdr:row>4</xdr:row>
                    <xdr:rowOff>123825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17</xdr:col>
                    <xdr:colOff>66675</xdr:colOff>
                    <xdr:row>3</xdr:row>
                    <xdr:rowOff>123825</xdr:rowOff>
                  </from>
                  <to>
                    <xdr:col>17</xdr:col>
                    <xdr:colOff>304800</xdr:colOff>
                    <xdr:row>4</xdr:row>
                    <xdr:rowOff>123825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66675</xdr:colOff>
                    <xdr:row>5</xdr:row>
                    <xdr:rowOff>123825</xdr:rowOff>
                  </from>
                  <to>
                    <xdr:col>6</xdr:col>
                    <xdr:colOff>304800</xdr:colOff>
                    <xdr:row>6</xdr:row>
                    <xdr:rowOff>123825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66675</xdr:colOff>
                    <xdr:row>5</xdr:row>
                    <xdr:rowOff>123825</xdr:rowOff>
                  </from>
                  <to>
                    <xdr:col>18</xdr:col>
                    <xdr:colOff>304800</xdr:colOff>
                    <xdr:row>6</xdr:row>
                    <xdr:rowOff>123825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30</xdr:col>
                    <xdr:colOff>66675</xdr:colOff>
                    <xdr:row>3</xdr:row>
                    <xdr:rowOff>123825</xdr:rowOff>
                  </from>
                  <to>
                    <xdr:col>30</xdr:col>
                    <xdr:colOff>304800</xdr:colOff>
                    <xdr:row>4</xdr:row>
                    <xdr:rowOff>123825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30</xdr:col>
                    <xdr:colOff>66675</xdr:colOff>
                    <xdr:row>5</xdr:row>
                    <xdr:rowOff>123825</xdr:rowOff>
                  </from>
                  <to>
                    <xdr:col>30</xdr:col>
                    <xdr:colOff>304800</xdr:colOff>
                    <xdr:row>6</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C7AF3-D266-4B68-B8D5-AD508F17F558}">
  <sheetPr>
    <tabColor theme="7" tint="0.79998168889431442"/>
    <pageSetUpPr fitToPage="1"/>
  </sheetPr>
  <dimension ref="A1:BU155"/>
  <sheetViews>
    <sheetView view="pageBreakPreview" zoomScaleNormal="70" zoomScaleSheetLayoutView="100" workbookViewId="0">
      <selection activeCell="I2" sqref="I2"/>
    </sheetView>
  </sheetViews>
  <sheetFormatPr defaultRowHeight="16.5" x14ac:dyDescent="0.3"/>
  <cols>
    <col min="1" max="63" width="4.5" style="16" customWidth="1"/>
    <col min="64" max="73" width="4.5" style="380" customWidth="1"/>
    <col min="74" max="75" width="4.5" style="8" customWidth="1"/>
    <col min="76" max="256" width="9" style="8"/>
    <col min="257" max="331" width="4.5" style="8" customWidth="1"/>
    <col min="332" max="512" width="9" style="8"/>
    <col min="513" max="587" width="4.5" style="8" customWidth="1"/>
    <col min="588" max="768" width="9" style="8"/>
    <col min="769" max="843" width="4.5" style="8" customWidth="1"/>
    <col min="844" max="1024" width="9" style="8"/>
    <col min="1025" max="1099" width="4.5" style="8" customWidth="1"/>
    <col min="1100" max="1280" width="9" style="8"/>
    <col min="1281" max="1355" width="4.5" style="8" customWidth="1"/>
    <col min="1356" max="1536" width="9" style="8"/>
    <col min="1537" max="1611" width="4.5" style="8" customWidth="1"/>
    <col min="1612" max="1792" width="9" style="8"/>
    <col min="1793" max="1867" width="4.5" style="8" customWidth="1"/>
    <col min="1868" max="2048" width="9" style="8"/>
    <col min="2049" max="2123" width="4.5" style="8" customWidth="1"/>
    <col min="2124" max="2304" width="9" style="8"/>
    <col min="2305" max="2379" width="4.5" style="8" customWidth="1"/>
    <col min="2380" max="2560" width="9" style="8"/>
    <col min="2561" max="2635" width="4.5" style="8" customWidth="1"/>
    <col min="2636" max="2816" width="9" style="8"/>
    <col min="2817" max="2891" width="4.5" style="8" customWidth="1"/>
    <col min="2892" max="3072" width="9" style="8"/>
    <col min="3073" max="3147" width="4.5" style="8" customWidth="1"/>
    <col min="3148" max="3328" width="9" style="8"/>
    <col min="3329" max="3403" width="4.5" style="8" customWidth="1"/>
    <col min="3404" max="3584" width="9" style="8"/>
    <col min="3585" max="3659" width="4.5" style="8" customWidth="1"/>
    <col min="3660" max="3840" width="9" style="8"/>
    <col min="3841" max="3915" width="4.5" style="8" customWidth="1"/>
    <col min="3916" max="4096" width="9" style="8"/>
    <col min="4097" max="4171" width="4.5" style="8" customWidth="1"/>
    <col min="4172" max="4352" width="9" style="8"/>
    <col min="4353" max="4427" width="4.5" style="8" customWidth="1"/>
    <col min="4428" max="4608" width="9" style="8"/>
    <col min="4609" max="4683" width="4.5" style="8" customWidth="1"/>
    <col min="4684" max="4864" width="9" style="8"/>
    <col min="4865" max="4939" width="4.5" style="8" customWidth="1"/>
    <col min="4940" max="5120" width="9" style="8"/>
    <col min="5121" max="5195" width="4.5" style="8" customWidth="1"/>
    <col min="5196" max="5376" width="9" style="8"/>
    <col min="5377" max="5451" width="4.5" style="8" customWidth="1"/>
    <col min="5452" max="5632" width="9" style="8"/>
    <col min="5633" max="5707" width="4.5" style="8" customWidth="1"/>
    <col min="5708" max="5888" width="9" style="8"/>
    <col min="5889" max="5963" width="4.5" style="8" customWidth="1"/>
    <col min="5964" max="6144" width="9" style="8"/>
    <col min="6145" max="6219" width="4.5" style="8" customWidth="1"/>
    <col min="6220" max="6400" width="9" style="8"/>
    <col min="6401" max="6475" width="4.5" style="8" customWidth="1"/>
    <col min="6476" max="6656" width="9" style="8"/>
    <col min="6657" max="6731" width="4.5" style="8" customWidth="1"/>
    <col min="6732" max="6912" width="9" style="8"/>
    <col min="6913" max="6987" width="4.5" style="8" customWidth="1"/>
    <col min="6988" max="7168" width="9" style="8"/>
    <col min="7169" max="7243" width="4.5" style="8" customWidth="1"/>
    <col min="7244" max="7424" width="9" style="8"/>
    <col min="7425" max="7499" width="4.5" style="8" customWidth="1"/>
    <col min="7500" max="7680" width="9" style="8"/>
    <col min="7681" max="7755" width="4.5" style="8" customWidth="1"/>
    <col min="7756" max="7936" width="9" style="8"/>
    <col min="7937" max="8011" width="4.5" style="8" customWidth="1"/>
    <col min="8012" max="8192" width="9" style="8"/>
    <col min="8193" max="8267" width="4.5" style="8" customWidth="1"/>
    <col min="8268" max="8448" width="9" style="8"/>
    <col min="8449" max="8523" width="4.5" style="8" customWidth="1"/>
    <col min="8524" max="8704" width="9" style="8"/>
    <col min="8705" max="8779" width="4.5" style="8" customWidth="1"/>
    <col min="8780" max="8960" width="9" style="8"/>
    <col min="8961" max="9035" width="4.5" style="8" customWidth="1"/>
    <col min="9036" max="9216" width="9" style="8"/>
    <col min="9217" max="9291" width="4.5" style="8" customWidth="1"/>
    <col min="9292" max="9472" width="9" style="8"/>
    <col min="9473" max="9547" width="4.5" style="8" customWidth="1"/>
    <col min="9548" max="9728" width="9" style="8"/>
    <col min="9729" max="9803" width="4.5" style="8" customWidth="1"/>
    <col min="9804" max="9984" width="9" style="8"/>
    <col min="9985" max="10059" width="4.5" style="8" customWidth="1"/>
    <col min="10060" max="10240" width="9" style="8"/>
    <col min="10241" max="10315" width="4.5" style="8" customWidth="1"/>
    <col min="10316" max="10496" width="9" style="8"/>
    <col min="10497" max="10571" width="4.5" style="8" customWidth="1"/>
    <col min="10572" max="10752" width="9" style="8"/>
    <col min="10753" max="10827" width="4.5" style="8" customWidth="1"/>
    <col min="10828" max="11008" width="9" style="8"/>
    <col min="11009" max="11083" width="4.5" style="8" customWidth="1"/>
    <col min="11084" max="11264" width="9" style="8"/>
    <col min="11265" max="11339" width="4.5" style="8" customWidth="1"/>
    <col min="11340" max="11520" width="9" style="8"/>
    <col min="11521" max="11595" width="4.5" style="8" customWidth="1"/>
    <col min="11596" max="11776" width="9" style="8"/>
    <col min="11777" max="11851" width="4.5" style="8" customWidth="1"/>
    <col min="11852" max="12032" width="9" style="8"/>
    <col min="12033" max="12107" width="4.5" style="8" customWidth="1"/>
    <col min="12108" max="12288" width="9" style="8"/>
    <col min="12289" max="12363" width="4.5" style="8" customWidth="1"/>
    <col min="12364" max="12544" width="9" style="8"/>
    <col min="12545" max="12619" width="4.5" style="8" customWidth="1"/>
    <col min="12620" max="12800" width="9" style="8"/>
    <col min="12801" max="12875" width="4.5" style="8" customWidth="1"/>
    <col min="12876" max="13056" width="9" style="8"/>
    <col min="13057" max="13131" width="4.5" style="8" customWidth="1"/>
    <col min="13132" max="13312" width="9" style="8"/>
    <col min="13313" max="13387" width="4.5" style="8" customWidth="1"/>
    <col min="13388" max="13568" width="9" style="8"/>
    <col min="13569" max="13643" width="4.5" style="8" customWidth="1"/>
    <col min="13644" max="13824" width="9" style="8"/>
    <col min="13825" max="13899" width="4.5" style="8" customWidth="1"/>
    <col min="13900" max="14080" width="9" style="8"/>
    <col min="14081" max="14155" width="4.5" style="8" customWidth="1"/>
    <col min="14156" max="14336" width="9" style="8"/>
    <col min="14337" max="14411" width="4.5" style="8" customWidth="1"/>
    <col min="14412" max="14592" width="9" style="8"/>
    <col min="14593" max="14667" width="4.5" style="8" customWidth="1"/>
    <col min="14668" max="14848" width="9" style="8"/>
    <col min="14849" max="14923" width="4.5" style="8" customWidth="1"/>
    <col min="14924" max="15104" width="9" style="8"/>
    <col min="15105" max="15179" width="4.5" style="8" customWidth="1"/>
    <col min="15180" max="15360" width="9" style="8"/>
    <col min="15361" max="15435" width="4.5" style="8" customWidth="1"/>
    <col min="15436" max="15616" width="9" style="8"/>
    <col min="15617" max="15691" width="4.5" style="8" customWidth="1"/>
    <col min="15692" max="15872" width="9" style="8"/>
    <col min="15873" max="15947" width="4.5" style="8" customWidth="1"/>
    <col min="15948" max="16128" width="9" style="8"/>
    <col min="16129" max="16203" width="4.5" style="8" customWidth="1"/>
    <col min="16204" max="16384" width="9" style="8"/>
  </cols>
  <sheetData>
    <row r="1" spans="1:39" ht="18.75" customHeight="1" x14ac:dyDescent="0.3">
      <c r="A1" s="152" t="s">
        <v>839</v>
      </c>
      <c r="B1" s="273"/>
    </row>
    <row r="2" spans="1:39" ht="18.75" customHeight="1" x14ac:dyDescent="0.3">
      <c r="A2" s="39" t="s">
        <v>520</v>
      </c>
    </row>
    <row r="3" spans="1:39" ht="18.75" customHeight="1" thickBot="1" x14ac:dyDescent="0.35">
      <c r="A3" s="39" t="s">
        <v>885</v>
      </c>
    </row>
    <row r="4" spans="1:39" ht="18.75" customHeight="1" x14ac:dyDescent="0.3">
      <c r="A4" s="705" t="s">
        <v>556</v>
      </c>
      <c r="B4" s="706"/>
      <c r="C4" s="706"/>
      <c r="D4" s="706"/>
      <c r="E4" s="706"/>
      <c r="F4" s="707"/>
      <c r="G4" s="383"/>
      <c r="H4" s="1072" t="s">
        <v>537</v>
      </c>
      <c r="I4" s="1072"/>
      <c r="J4" s="1072"/>
      <c r="K4" s="266"/>
      <c r="L4" s="266"/>
      <c r="M4" s="1958" t="s">
        <v>538</v>
      </c>
      <c r="N4" s="1958"/>
      <c r="O4" s="1958"/>
      <c r="P4" s="1958"/>
      <c r="Q4" s="1958"/>
      <c r="R4" s="266"/>
      <c r="S4" s="1958" t="s">
        <v>539</v>
      </c>
      <c r="T4" s="1958"/>
      <c r="U4" s="1958"/>
      <c r="V4" s="1958"/>
      <c r="W4" s="2028"/>
      <c r="X4" s="940" t="s">
        <v>557</v>
      </c>
      <c r="Y4" s="706"/>
      <c r="Z4" s="706"/>
      <c r="AA4" s="706"/>
      <c r="AB4" s="706"/>
      <c r="AC4" s="706"/>
      <c r="AD4" s="383"/>
      <c r="AE4" s="266"/>
      <c r="AF4" s="1072" t="s">
        <v>541</v>
      </c>
      <c r="AG4" s="1072"/>
      <c r="AH4" s="269"/>
    </row>
    <row r="5" spans="1:39" ht="18.75" customHeight="1" x14ac:dyDescent="0.3">
      <c r="A5" s="708"/>
      <c r="B5" s="709"/>
      <c r="C5" s="709"/>
      <c r="D5" s="709"/>
      <c r="E5" s="709"/>
      <c r="F5" s="710"/>
      <c r="G5" s="377"/>
      <c r="H5" s="724"/>
      <c r="I5" s="724"/>
      <c r="J5" s="724"/>
      <c r="K5" s="53"/>
      <c r="L5" s="53"/>
      <c r="M5" s="1671"/>
      <c r="N5" s="1671"/>
      <c r="O5" s="1671"/>
      <c r="P5" s="1671"/>
      <c r="Q5" s="1671"/>
      <c r="R5" s="53"/>
      <c r="S5" s="1671"/>
      <c r="T5" s="1671"/>
      <c r="U5" s="1671"/>
      <c r="V5" s="1671"/>
      <c r="W5" s="1672"/>
      <c r="X5" s="941"/>
      <c r="Y5" s="726"/>
      <c r="Z5" s="726"/>
      <c r="AA5" s="726"/>
      <c r="AB5" s="726"/>
      <c r="AC5" s="726"/>
      <c r="AD5" s="384"/>
      <c r="AE5" s="56"/>
      <c r="AF5" s="728"/>
      <c r="AG5" s="728"/>
      <c r="AH5" s="58"/>
    </row>
    <row r="6" spans="1:39" ht="18.75" customHeight="1" x14ac:dyDescent="0.3">
      <c r="A6" s="1013" t="s">
        <v>558</v>
      </c>
      <c r="B6" s="726"/>
      <c r="C6" s="726"/>
      <c r="D6" s="726"/>
      <c r="E6" s="726"/>
      <c r="F6" s="727"/>
      <c r="G6" s="376"/>
      <c r="H6" s="723" t="s">
        <v>543</v>
      </c>
      <c r="I6" s="723"/>
      <c r="J6" s="723"/>
      <c r="K6" s="723" t="s">
        <v>71</v>
      </c>
      <c r="L6" s="723" t="s">
        <v>49</v>
      </c>
      <c r="M6" s="723"/>
      <c r="N6" s="723"/>
      <c r="O6" s="723" t="s">
        <v>458</v>
      </c>
      <c r="P6" s="723" t="s">
        <v>212</v>
      </c>
      <c r="Q6" s="50"/>
      <c r="R6" s="50"/>
      <c r="S6" s="50"/>
      <c r="T6" s="2021" t="s">
        <v>544</v>
      </c>
      <c r="U6" s="2021"/>
      <c r="V6" s="2021"/>
      <c r="W6" s="2022"/>
      <c r="X6" s="941"/>
      <c r="Y6" s="726"/>
      <c r="Z6" s="726"/>
      <c r="AA6" s="726"/>
      <c r="AB6" s="726"/>
      <c r="AC6" s="726"/>
      <c r="AD6" s="384"/>
      <c r="AE6" s="56"/>
      <c r="AF6" s="728" t="s">
        <v>545</v>
      </c>
      <c r="AG6" s="728"/>
      <c r="AH6" s="58"/>
    </row>
    <row r="7" spans="1:39" ht="18.75" customHeight="1" thickBot="1" x14ac:dyDescent="0.35">
      <c r="A7" s="725"/>
      <c r="B7" s="726"/>
      <c r="C7" s="726"/>
      <c r="D7" s="726"/>
      <c r="E7" s="726"/>
      <c r="F7" s="727"/>
      <c r="G7" s="384"/>
      <c r="H7" s="728"/>
      <c r="I7" s="728"/>
      <c r="J7" s="728"/>
      <c r="K7" s="728"/>
      <c r="L7" s="728"/>
      <c r="M7" s="728"/>
      <c r="N7" s="728"/>
      <c r="O7" s="728"/>
      <c r="P7" s="728"/>
      <c r="Q7" s="56"/>
      <c r="R7" s="56"/>
      <c r="S7" s="56"/>
      <c r="T7" s="1957"/>
      <c r="U7" s="1957"/>
      <c r="V7" s="1957"/>
      <c r="W7" s="2065"/>
      <c r="X7" s="941"/>
      <c r="Y7" s="726"/>
      <c r="Z7" s="726"/>
      <c r="AA7" s="726"/>
      <c r="AB7" s="726"/>
      <c r="AC7" s="726"/>
      <c r="AD7" s="384"/>
      <c r="AE7" s="56"/>
      <c r="AF7" s="728"/>
      <c r="AG7" s="728"/>
      <c r="AH7" s="58"/>
    </row>
    <row r="8" spans="1:39" ht="18.75" customHeight="1" x14ac:dyDescent="0.3">
      <c r="A8" s="2066" t="s">
        <v>876</v>
      </c>
      <c r="B8" s="2067"/>
      <c r="C8" s="2067"/>
      <c r="D8" s="2067"/>
      <c r="E8" s="2067"/>
      <c r="F8" s="2067"/>
      <c r="G8" s="2067"/>
      <c r="H8" s="2067"/>
      <c r="I8" s="396"/>
      <c r="J8" s="396"/>
      <c r="K8" s="396"/>
      <c r="L8" s="396"/>
      <c r="M8" s="396"/>
      <c r="N8" s="396"/>
      <c r="O8" s="396"/>
      <c r="P8" s="396"/>
      <c r="Q8" s="396"/>
      <c r="R8" s="396"/>
      <c r="S8" s="396"/>
      <c r="T8" s="396"/>
      <c r="U8" s="396"/>
      <c r="V8" s="396"/>
      <c r="W8" s="396"/>
      <c r="X8" s="396"/>
      <c r="Y8" s="396"/>
      <c r="Z8" s="396"/>
      <c r="AA8" s="396"/>
      <c r="AB8" s="396"/>
      <c r="AC8" s="2068" t="s">
        <v>883</v>
      </c>
      <c r="AD8" s="2068"/>
      <c r="AE8" s="2068"/>
      <c r="AF8" s="2068"/>
      <c r="AG8" s="2068"/>
      <c r="AH8" s="2069"/>
    </row>
    <row r="9" spans="1:39" ht="18.75" customHeight="1" x14ac:dyDescent="0.3">
      <c r="A9" s="2059" t="s">
        <v>546</v>
      </c>
      <c r="B9" s="2060"/>
      <c r="C9" s="2060"/>
      <c r="D9" s="2061"/>
      <c r="E9" s="738" t="s">
        <v>877</v>
      </c>
      <c r="F9" s="738"/>
      <c r="G9" s="738"/>
      <c r="H9" s="738"/>
      <c r="I9" s="738"/>
      <c r="J9" s="738"/>
      <c r="K9" s="738"/>
      <c r="L9" s="738"/>
      <c r="M9" s="758" t="s">
        <v>878</v>
      </c>
      <c r="N9" s="656"/>
      <c r="O9" s="656"/>
      <c r="P9" s="656"/>
      <c r="Q9" s="656"/>
      <c r="R9" s="657"/>
      <c r="S9" s="738" t="s">
        <v>879</v>
      </c>
      <c r="T9" s="738"/>
      <c r="U9" s="738" t="s">
        <v>880</v>
      </c>
      <c r="V9" s="738"/>
      <c r="W9" s="738"/>
      <c r="X9" s="738"/>
      <c r="Y9" s="738" t="s">
        <v>881</v>
      </c>
      <c r="Z9" s="738"/>
      <c r="AA9" s="738"/>
      <c r="AB9" s="738"/>
      <c r="AC9" s="738"/>
      <c r="AD9" s="738"/>
      <c r="AE9" s="738"/>
      <c r="AF9" s="738"/>
      <c r="AG9" s="2072" t="s">
        <v>882</v>
      </c>
      <c r="AH9" s="2073"/>
      <c r="AI9" s="74"/>
      <c r="AJ9" s="74"/>
      <c r="AK9" s="74"/>
      <c r="AL9" s="74"/>
      <c r="AM9" s="74"/>
    </row>
    <row r="10" spans="1:39" ht="18.75" customHeight="1" x14ac:dyDescent="0.3">
      <c r="A10" s="504"/>
      <c r="B10" s="509"/>
      <c r="C10" s="509"/>
      <c r="D10" s="505"/>
      <c r="E10" s="2070" t="s">
        <v>559</v>
      </c>
      <c r="F10" s="2070"/>
      <c r="G10" s="2070" t="s">
        <v>560</v>
      </c>
      <c r="H10" s="2070"/>
      <c r="I10" s="2070" t="s">
        <v>561</v>
      </c>
      <c r="J10" s="2070"/>
      <c r="K10" s="2070" t="s">
        <v>562</v>
      </c>
      <c r="L10" s="2070"/>
      <c r="M10" s="2070" t="s">
        <v>563</v>
      </c>
      <c r="N10" s="2070"/>
      <c r="O10" s="2070" t="s">
        <v>564</v>
      </c>
      <c r="P10" s="2070"/>
      <c r="Q10" s="2070" t="s">
        <v>565</v>
      </c>
      <c r="R10" s="2070"/>
      <c r="S10" s="2074" t="s">
        <v>566</v>
      </c>
      <c r="T10" s="2070"/>
      <c r="U10" s="2074" t="s">
        <v>567</v>
      </c>
      <c r="V10" s="2070"/>
      <c r="W10" s="2070" t="s">
        <v>568</v>
      </c>
      <c r="X10" s="2070"/>
      <c r="Y10" s="2070" t="s">
        <v>569</v>
      </c>
      <c r="Z10" s="2070"/>
      <c r="AA10" s="2070" t="s">
        <v>570</v>
      </c>
      <c r="AB10" s="2070"/>
      <c r="AC10" s="2070" t="s">
        <v>571</v>
      </c>
      <c r="AD10" s="2070"/>
      <c r="AE10" s="2070" t="s">
        <v>572</v>
      </c>
      <c r="AF10" s="2070"/>
      <c r="AG10" s="2070" t="s">
        <v>573</v>
      </c>
      <c r="AH10" s="2071"/>
      <c r="AI10" s="74"/>
      <c r="AJ10" s="74"/>
      <c r="AK10" s="74"/>
      <c r="AL10" s="74"/>
      <c r="AM10" s="74"/>
    </row>
    <row r="11" spans="1:39" ht="18.75" customHeight="1" x14ac:dyDescent="0.3">
      <c r="A11" s="2030" t="s">
        <v>553</v>
      </c>
      <c r="B11" s="2031"/>
      <c r="C11" s="2031"/>
      <c r="D11" s="2032"/>
      <c r="E11" s="2070"/>
      <c r="F11" s="2070"/>
      <c r="G11" s="2070"/>
      <c r="H11" s="2070"/>
      <c r="I11" s="2070"/>
      <c r="J11" s="2070"/>
      <c r="K11" s="2070"/>
      <c r="L11" s="2070"/>
      <c r="M11" s="2070"/>
      <c r="N11" s="2070"/>
      <c r="O11" s="2070"/>
      <c r="P11" s="2070"/>
      <c r="Q11" s="2070"/>
      <c r="R11" s="2070"/>
      <c r="S11" s="2070"/>
      <c r="T11" s="2070"/>
      <c r="U11" s="2070"/>
      <c r="V11" s="2070"/>
      <c r="W11" s="2070"/>
      <c r="X11" s="2070"/>
      <c r="Y11" s="2070"/>
      <c r="Z11" s="2070"/>
      <c r="AA11" s="2070"/>
      <c r="AB11" s="2070"/>
      <c r="AC11" s="2070"/>
      <c r="AD11" s="2070"/>
      <c r="AE11" s="2070"/>
      <c r="AF11" s="2070"/>
      <c r="AG11" s="2070"/>
      <c r="AH11" s="2071"/>
      <c r="AI11" s="74"/>
      <c r="AJ11" s="74"/>
      <c r="AK11" s="74"/>
      <c r="AL11" s="74"/>
      <c r="AM11" s="74"/>
    </row>
    <row r="12" spans="1:39" ht="18.75" customHeight="1" x14ac:dyDescent="0.3">
      <c r="A12" s="391"/>
      <c r="B12" s="392"/>
      <c r="C12" s="964" t="s">
        <v>860</v>
      </c>
      <c r="D12" s="698"/>
      <c r="E12" s="2075"/>
      <c r="F12" s="2075"/>
      <c r="G12" s="2075"/>
      <c r="H12" s="2075"/>
      <c r="I12" s="2075"/>
      <c r="J12" s="2075"/>
      <c r="K12" s="2075"/>
      <c r="L12" s="2075"/>
      <c r="M12" s="2075"/>
      <c r="N12" s="2075"/>
      <c r="O12" s="2075"/>
      <c r="P12" s="2075"/>
      <c r="Q12" s="2075"/>
      <c r="R12" s="2075"/>
      <c r="S12" s="2075"/>
      <c r="T12" s="2075"/>
      <c r="U12" s="2075"/>
      <c r="V12" s="2075"/>
      <c r="W12" s="2075"/>
      <c r="X12" s="2075"/>
      <c r="Y12" s="2075"/>
      <c r="Z12" s="2075"/>
      <c r="AA12" s="2075"/>
      <c r="AB12" s="2075"/>
      <c r="AC12" s="2075"/>
      <c r="AD12" s="2075"/>
      <c r="AE12" s="2075"/>
      <c r="AF12" s="2075"/>
      <c r="AG12" s="2075"/>
      <c r="AH12" s="2076"/>
      <c r="AI12" s="74"/>
      <c r="AJ12" s="74"/>
      <c r="AK12" s="74"/>
      <c r="AL12" s="74"/>
      <c r="AM12" s="74"/>
    </row>
    <row r="13" spans="1:39" ht="18.75" customHeight="1" x14ac:dyDescent="0.3">
      <c r="A13" s="393"/>
      <c r="B13" s="394"/>
      <c r="C13" s="964" t="s">
        <v>861</v>
      </c>
      <c r="D13" s="698"/>
      <c r="E13" s="2075"/>
      <c r="F13" s="2075"/>
      <c r="G13" s="2075"/>
      <c r="H13" s="2075"/>
      <c r="I13" s="2075"/>
      <c r="J13" s="2075"/>
      <c r="K13" s="2075"/>
      <c r="L13" s="2075"/>
      <c r="M13" s="2075"/>
      <c r="N13" s="2075"/>
      <c r="O13" s="2075"/>
      <c r="P13" s="2075"/>
      <c r="Q13" s="2075"/>
      <c r="R13" s="2075"/>
      <c r="S13" s="2075"/>
      <c r="T13" s="2075"/>
      <c r="U13" s="2075"/>
      <c r="V13" s="2075"/>
      <c r="W13" s="2075"/>
      <c r="X13" s="2075"/>
      <c r="Y13" s="2075"/>
      <c r="Z13" s="2075"/>
      <c r="AA13" s="2075"/>
      <c r="AB13" s="2075"/>
      <c r="AC13" s="2075"/>
      <c r="AD13" s="2075"/>
      <c r="AE13" s="2075"/>
      <c r="AF13" s="2075"/>
      <c r="AG13" s="2075"/>
      <c r="AH13" s="2076"/>
      <c r="AI13" s="74"/>
      <c r="AJ13" s="74"/>
      <c r="AK13" s="74"/>
      <c r="AL13" s="74"/>
      <c r="AM13" s="74"/>
    </row>
    <row r="14" spans="1:39" ht="18.75" customHeight="1" x14ac:dyDescent="0.3">
      <c r="A14" s="1038" t="str">
        <f>"R"&amp;表紙・鑑!S3-1</f>
        <v>R5</v>
      </c>
      <c r="B14" s="1037"/>
      <c r="C14" s="964" t="s">
        <v>862</v>
      </c>
      <c r="D14" s="698"/>
      <c r="E14" s="2075"/>
      <c r="F14" s="2075"/>
      <c r="G14" s="2075"/>
      <c r="H14" s="2075"/>
      <c r="I14" s="2075"/>
      <c r="J14" s="2075"/>
      <c r="K14" s="2075"/>
      <c r="L14" s="2075"/>
      <c r="M14" s="2075"/>
      <c r="N14" s="2075"/>
      <c r="O14" s="2075"/>
      <c r="P14" s="2075"/>
      <c r="Q14" s="2075"/>
      <c r="R14" s="2075"/>
      <c r="S14" s="2075"/>
      <c r="T14" s="2075"/>
      <c r="U14" s="2075"/>
      <c r="V14" s="2075"/>
      <c r="W14" s="2075"/>
      <c r="X14" s="2075"/>
      <c r="Y14" s="2075"/>
      <c r="Z14" s="2075"/>
      <c r="AA14" s="2075"/>
      <c r="AB14" s="2075"/>
      <c r="AC14" s="2075"/>
      <c r="AD14" s="2075"/>
      <c r="AE14" s="2075"/>
      <c r="AF14" s="2075"/>
      <c r="AG14" s="2075"/>
      <c r="AH14" s="2076"/>
      <c r="AI14" s="74"/>
      <c r="AJ14" s="74"/>
      <c r="AK14" s="74"/>
      <c r="AL14" s="74"/>
      <c r="AM14" s="74"/>
    </row>
    <row r="15" spans="1:39" ht="18.75" customHeight="1" x14ac:dyDescent="0.3">
      <c r="A15" s="1038"/>
      <c r="B15" s="1037"/>
      <c r="C15" s="964" t="s">
        <v>863</v>
      </c>
      <c r="D15" s="698"/>
      <c r="E15" s="2075"/>
      <c r="F15" s="2075"/>
      <c r="G15" s="2075"/>
      <c r="H15" s="2075"/>
      <c r="I15" s="2075"/>
      <c r="J15" s="2075"/>
      <c r="K15" s="2075"/>
      <c r="L15" s="2075"/>
      <c r="M15" s="2075"/>
      <c r="N15" s="2075"/>
      <c r="O15" s="2075"/>
      <c r="P15" s="2075"/>
      <c r="Q15" s="2075"/>
      <c r="R15" s="2075"/>
      <c r="S15" s="2075"/>
      <c r="T15" s="2075"/>
      <c r="U15" s="2075"/>
      <c r="V15" s="2075"/>
      <c r="W15" s="2075"/>
      <c r="X15" s="2075"/>
      <c r="Y15" s="2075"/>
      <c r="Z15" s="2075"/>
      <c r="AA15" s="2075"/>
      <c r="AB15" s="2075"/>
      <c r="AC15" s="2075"/>
      <c r="AD15" s="2075"/>
      <c r="AE15" s="2075"/>
      <c r="AF15" s="2075"/>
      <c r="AG15" s="2075"/>
      <c r="AH15" s="2076"/>
      <c r="AI15" s="74"/>
      <c r="AJ15" s="74"/>
      <c r="AK15" s="74"/>
      <c r="AL15" s="74"/>
      <c r="AM15" s="74"/>
    </row>
    <row r="16" spans="1:39" ht="18.75" customHeight="1" x14ac:dyDescent="0.3">
      <c r="A16" s="1038"/>
      <c r="B16" s="1037"/>
      <c r="C16" s="964" t="s">
        <v>864</v>
      </c>
      <c r="D16" s="698"/>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2075"/>
      <c r="AA16" s="2075"/>
      <c r="AB16" s="2075"/>
      <c r="AC16" s="2075"/>
      <c r="AD16" s="2075"/>
      <c r="AE16" s="2075"/>
      <c r="AF16" s="2075"/>
      <c r="AG16" s="2075"/>
      <c r="AH16" s="2076"/>
      <c r="AI16" s="74"/>
      <c r="AJ16" s="74"/>
      <c r="AK16" s="74"/>
      <c r="AL16" s="74"/>
      <c r="AM16" s="74"/>
    </row>
    <row r="17" spans="1:63" ht="18.75" customHeight="1" x14ac:dyDescent="0.3">
      <c r="A17" s="1038" t="s">
        <v>146</v>
      </c>
      <c r="B17" s="1037"/>
      <c r="C17" s="964" t="s">
        <v>865</v>
      </c>
      <c r="D17" s="698"/>
      <c r="E17" s="2075"/>
      <c r="F17" s="2075"/>
      <c r="G17" s="2075"/>
      <c r="H17" s="2075"/>
      <c r="I17" s="2075"/>
      <c r="J17" s="2075"/>
      <c r="K17" s="2075"/>
      <c r="L17" s="2075"/>
      <c r="M17" s="2075"/>
      <c r="N17" s="2075"/>
      <c r="O17" s="2075"/>
      <c r="P17" s="2075"/>
      <c r="Q17" s="2075"/>
      <c r="R17" s="2075"/>
      <c r="S17" s="2075"/>
      <c r="T17" s="2075"/>
      <c r="U17" s="2075"/>
      <c r="V17" s="2075"/>
      <c r="W17" s="2075"/>
      <c r="X17" s="2075"/>
      <c r="Y17" s="2075"/>
      <c r="Z17" s="2075"/>
      <c r="AA17" s="2075"/>
      <c r="AB17" s="2075"/>
      <c r="AC17" s="2075"/>
      <c r="AD17" s="2075"/>
      <c r="AE17" s="2075"/>
      <c r="AF17" s="2075"/>
      <c r="AG17" s="2075"/>
      <c r="AH17" s="2076"/>
      <c r="AI17" s="74"/>
      <c r="AJ17" s="74"/>
      <c r="AK17" s="74"/>
      <c r="AL17" s="74"/>
      <c r="AM17" s="74"/>
    </row>
    <row r="18" spans="1:63" ht="18.75" customHeight="1" x14ac:dyDescent="0.3">
      <c r="A18" s="1038"/>
      <c r="B18" s="1037"/>
      <c r="C18" s="964" t="s">
        <v>866</v>
      </c>
      <c r="D18" s="698"/>
      <c r="E18" s="2075"/>
      <c r="F18" s="2075"/>
      <c r="G18" s="2075"/>
      <c r="H18" s="2075"/>
      <c r="I18" s="2075"/>
      <c r="J18" s="2075"/>
      <c r="K18" s="2075"/>
      <c r="L18" s="2075"/>
      <c r="M18" s="2075"/>
      <c r="N18" s="2075"/>
      <c r="O18" s="2075"/>
      <c r="P18" s="2075"/>
      <c r="Q18" s="2075"/>
      <c r="R18" s="2075"/>
      <c r="S18" s="2075"/>
      <c r="T18" s="2075"/>
      <c r="U18" s="2075"/>
      <c r="V18" s="2075"/>
      <c r="W18" s="2075"/>
      <c r="X18" s="2075"/>
      <c r="Y18" s="2075"/>
      <c r="Z18" s="2075"/>
      <c r="AA18" s="2075"/>
      <c r="AB18" s="2075"/>
      <c r="AC18" s="2075"/>
      <c r="AD18" s="2075"/>
      <c r="AE18" s="2075"/>
      <c r="AF18" s="2075"/>
      <c r="AG18" s="2075"/>
      <c r="AH18" s="2076"/>
      <c r="AI18" s="74"/>
      <c r="AJ18" s="74"/>
      <c r="AK18" s="74"/>
      <c r="AL18" s="74"/>
      <c r="AM18" s="74"/>
    </row>
    <row r="19" spans="1:63" ht="18.75" customHeight="1" x14ac:dyDescent="0.3">
      <c r="A19" s="99"/>
      <c r="B19" s="101"/>
      <c r="C19" s="964" t="s">
        <v>867</v>
      </c>
      <c r="D19" s="698"/>
      <c r="E19" s="2075"/>
      <c r="F19" s="2075"/>
      <c r="G19" s="2075"/>
      <c r="H19" s="2075"/>
      <c r="I19" s="2075"/>
      <c r="J19" s="2075"/>
      <c r="K19" s="2075"/>
      <c r="L19" s="2075"/>
      <c r="M19" s="2075"/>
      <c r="N19" s="2075"/>
      <c r="O19" s="2075"/>
      <c r="P19" s="2075"/>
      <c r="Q19" s="2075"/>
      <c r="R19" s="2075"/>
      <c r="S19" s="2075"/>
      <c r="T19" s="2075"/>
      <c r="U19" s="2075"/>
      <c r="V19" s="2075"/>
      <c r="W19" s="2075"/>
      <c r="X19" s="2075"/>
      <c r="Y19" s="2075"/>
      <c r="Z19" s="2075"/>
      <c r="AA19" s="2075"/>
      <c r="AB19" s="2075"/>
      <c r="AC19" s="2075"/>
      <c r="AD19" s="2075"/>
      <c r="AE19" s="2075"/>
      <c r="AF19" s="2075"/>
      <c r="AG19" s="2075"/>
      <c r="AH19" s="2076"/>
      <c r="AI19" s="74"/>
      <c r="AJ19" s="74"/>
      <c r="AK19" s="74"/>
      <c r="AL19" s="74"/>
      <c r="AM19" s="74"/>
    </row>
    <row r="20" spans="1:63" ht="18.75" customHeight="1" x14ac:dyDescent="0.3">
      <c r="A20" s="325"/>
      <c r="B20" s="395"/>
      <c r="C20" s="964" t="s">
        <v>868</v>
      </c>
      <c r="D20" s="698"/>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6"/>
      <c r="AI20" s="74"/>
      <c r="AJ20" s="74"/>
      <c r="AK20" s="74"/>
      <c r="AL20" s="74"/>
      <c r="AM20" s="74"/>
    </row>
    <row r="21" spans="1:63" ht="18.75" customHeight="1" x14ac:dyDescent="0.3">
      <c r="A21" s="2052" t="str">
        <f>"R"&amp;表紙・鑑!S3</f>
        <v>R6</v>
      </c>
      <c r="B21" s="1021"/>
      <c r="C21" s="964" t="s">
        <v>869</v>
      </c>
      <c r="D21" s="698"/>
      <c r="E21" s="2075"/>
      <c r="F21" s="2075"/>
      <c r="G21" s="2075"/>
      <c r="H21" s="2075"/>
      <c r="I21" s="2075"/>
      <c r="J21" s="2075"/>
      <c r="K21" s="2075"/>
      <c r="L21" s="2075"/>
      <c r="M21" s="2075"/>
      <c r="N21" s="2075"/>
      <c r="O21" s="2075"/>
      <c r="P21" s="2075"/>
      <c r="Q21" s="2075"/>
      <c r="R21" s="2075"/>
      <c r="S21" s="2075"/>
      <c r="T21" s="2075"/>
      <c r="U21" s="2075"/>
      <c r="V21" s="2075"/>
      <c r="W21" s="2075"/>
      <c r="X21" s="2075"/>
      <c r="Y21" s="2075"/>
      <c r="Z21" s="2075"/>
      <c r="AA21" s="2075"/>
      <c r="AB21" s="2075"/>
      <c r="AC21" s="2075"/>
      <c r="AD21" s="2075"/>
      <c r="AE21" s="2075"/>
      <c r="AF21" s="2075"/>
      <c r="AG21" s="2075"/>
      <c r="AH21" s="2076"/>
      <c r="AI21" s="74"/>
      <c r="AJ21" s="74"/>
      <c r="AK21" s="74"/>
      <c r="AL21" s="74"/>
      <c r="AM21" s="74"/>
    </row>
    <row r="22" spans="1:63" ht="18.75" customHeight="1" x14ac:dyDescent="0.3">
      <c r="A22" s="1038"/>
      <c r="B22" s="1037"/>
      <c r="C22" s="964" t="s">
        <v>870</v>
      </c>
      <c r="D22" s="698"/>
      <c r="E22" s="2075"/>
      <c r="F22" s="2075"/>
      <c r="G22" s="2075"/>
      <c r="H22" s="2075"/>
      <c r="I22" s="2075"/>
      <c r="J22" s="2075"/>
      <c r="K22" s="2075"/>
      <c r="L22" s="2075"/>
      <c r="M22" s="2075"/>
      <c r="N22" s="2075"/>
      <c r="O22" s="2075"/>
      <c r="P22" s="2075"/>
      <c r="Q22" s="2075"/>
      <c r="R22" s="2075"/>
      <c r="S22" s="2075"/>
      <c r="T22" s="2075"/>
      <c r="U22" s="2075"/>
      <c r="V22" s="2075"/>
      <c r="W22" s="2075"/>
      <c r="X22" s="2075"/>
      <c r="Y22" s="2075"/>
      <c r="Z22" s="2075"/>
      <c r="AA22" s="2075"/>
      <c r="AB22" s="2075"/>
      <c r="AC22" s="2075"/>
      <c r="AD22" s="2075"/>
      <c r="AE22" s="2075"/>
      <c r="AF22" s="2075"/>
      <c r="AG22" s="2075"/>
      <c r="AH22" s="2076"/>
      <c r="AI22" s="74"/>
      <c r="AJ22" s="74"/>
      <c r="AK22" s="74"/>
      <c r="AL22" s="74"/>
      <c r="AM22" s="74"/>
    </row>
    <row r="23" spans="1:63" ht="18.75" customHeight="1" x14ac:dyDescent="0.3">
      <c r="A23" s="1007" t="s">
        <v>49</v>
      </c>
      <c r="B23" s="2051"/>
      <c r="C23" s="964" t="s">
        <v>871</v>
      </c>
      <c r="D23" s="698"/>
      <c r="E23" s="2075"/>
      <c r="F23" s="2075"/>
      <c r="G23" s="2075"/>
      <c r="H23" s="2075"/>
      <c r="I23" s="2075"/>
      <c r="J23" s="2075"/>
      <c r="K23" s="2075"/>
      <c r="L23" s="2075"/>
      <c r="M23" s="2075"/>
      <c r="N23" s="2075"/>
      <c r="O23" s="2075"/>
      <c r="P23" s="2075"/>
      <c r="Q23" s="2075"/>
      <c r="R23" s="2075"/>
      <c r="S23" s="2075"/>
      <c r="T23" s="2075"/>
      <c r="U23" s="2075"/>
      <c r="V23" s="2075"/>
      <c r="W23" s="2075"/>
      <c r="X23" s="2075"/>
      <c r="Y23" s="2075"/>
      <c r="Z23" s="2075"/>
      <c r="AA23" s="2075"/>
      <c r="AB23" s="2075"/>
      <c r="AC23" s="2075"/>
      <c r="AD23" s="2075"/>
      <c r="AE23" s="2075"/>
      <c r="AF23" s="2075"/>
      <c r="AG23" s="2075"/>
      <c r="AH23" s="2076"/>
    </row>
    <row r="24" spans="1:63" ht="18.75" customHeight="1" x14ac:dyDescent="0.3">
      <c r="A24" s="655" t="s">
        <v>843</v>
      </c>
      <c r="B24" s="656"/>
      <c r="C24" s="656"/>
      <c r="D24" s="657"/>
      <c r="E24" s="2047"/>
      <c r="F24" s="2049"/>
      <c r="G24" s="2047"/>
      <c r="H24" s="2049"/>
      <c r="I24" s="2047"/>
      <c r="J24" s="2049"/>
      <c r="K24" s="2047"/>
      <c r="L24" s="2049"/>
      <c r="M24" s="2047"/>
      <c r="N24" s="2049"/>
      <c r="O24" s="2047"/>
      <c r="P24" s="2049"/>
      <c r="Q24" s="2047"/>
      <c r="R24" s="2049"/>
      <c r="S24" s="2047"/>
      <c r="T24" s="2049"/>
      <c r="U24" s="2047"/>
      <c r="V24" s="2049"/>
      <c r="W24" s="2047"/>
      <c r="X24" s="2049"/>
      <c r="Y24" s="2047"/>
      <c r="Z24" s="2049"/>
      <c r="AA24" s="2047"/>
      <c r="AB24" s="2049"/>
      <c r="AC24" s="2047"/>
      <c r="AD24" s="2049"/>
      <c r="AE24" s="2047"/>
      <c r="AF24" s="2049"/>
      <c r="AG24" s="2047"/>
      <c r="AH24" s="2050"/>
    </row>
    <row r="25" spans="1:63" ht="18.75" customHeight="1" x14ac:dyDescent="0.3">
      <c r="A25" s="655" t="s">
        <v>919</v>
      </c>
      <c r="B25" s="656"/>
      <c r="C25" s="656"/>
      <c r="D25" s="657"/>
      <c r="E25" s="2077">
        <f>SUM(E12:F23)/12</f>
        <v>0</v>
      </c>
      <c r="F25" s="2078"/>
      <c r="G25" s="2077">
        <f t="shared" ref="G25" si="0">SUM(G12:H23)/12</f>
        <v>0</v>
      </c>
      <c r="H25" s="2078"/>
      <c r="I25" s="2077">
        <f t="shared" ref="I25" si="1">SUM(I12:J23)/12</f>
        <v>0</v>
      </c>
      <c r="J25" s="2078"/>
      <c r="K25" s="2077">
        <f t="shared" ref="K25" si="2">SUM(K12:L23)/12</f>
        <v>0</v>
      </c>
      <c r="L25" s="2078"/>
      <c r="M25" s="2077">
        <f t="shared" ref="M25" si="3">SUM(M12:N23)/12</f>
        <v>0</v>
      </c>
      <c r="N25" s="2078"/>
      <c r="O25" s="2077">
        <f t="shared" ref="O25" si="4">SUM(O12:P23)/12</f>
        <v>0</v>
      </c>
      <c r="P25" s="2078"/>
      <c r="Q25" s="2077">
        <f t="shared" ref="Q25" si="5">SUM(Q12:R23)/12</f>
        <v>0</v>
      </c>
      <c r="R25" s="2078"/>
      <c r="S25" s="2077">
        <f t="shared" ref="S25" si="6">SUM(S12:T23)/12</f>
        <v>0</v>
      </c>
      <c r="T25" s="2078"/>
      <c r="U25" s="2077">
        <f t="shared" ref="U25" si="7">SUM(U12:V23)/12</f>
        <v>0</v>
      </c>
      <c r="V25" s="2078"/>
      <c r="W25" s="2077">
        <f t="shared" ref="W25" si="8">SUM(W12:X23)/12</f>
        <v>0</v>
      </c>
      <c r="X25" s="2078"/>
      <c r="Y25" s="2077">
        <f t="shared" ref="Y25" si="9">SUM(Y12:Z23)/12</f>
        <v>0</v>
      </c>
      <c r="Z25" s="2078"/>
      <c r="AA25" s="2077">
        <f t="shared" ref="AA25" si="10">SUM(AA12:AB23)/12</f>
        <v>0</v>
      </c>
      <c r="AB25" s="2078"/>
      <c r="AC25" s="2077">
        <f t="shared" ref="AC25" si="11">SUM(AC12:AD23)/12</f>
        <v>0</v>
      </c>
      <c r="AD25" s="2078"/>
      <c r="AE25" s="2077">
        <f t="shared" ref="AE25" si="12">SUM(AE12:AF23)/12</f>
        <v>0</v>
      </c>
      <c r="AF25" s="2078"/>
      <c r="AG25" s="2077">
        <f t="shared" ref="AG25" si="13">SUM(AG12:AH23)/12</f>
        <v>0</v>
      </c>
      <c r="AH25" s="208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row>
    <row r="26" spans="1:63" ht="18.75" customHeight="1" thickBot="1" x14ac:dyDescent="0.35">
      <c r="A26" s="686" t="s">
        <v>920</v>
      </c>
      <c r="B26" s="687"/>
      <c r="C26" s="687"/>
      <c r="D26" s="688"/>
      <c r="E26" s="2079" t="e">
        <f>E25/E24</f>
        <v>#DIV/0!</v>
      </c>
      <c r="F26" s="2080"/>
      <c r="G26" s="2079" t="e">
        <f t="shared" ref="G26" si="14">G25/G24</f>
        <v>#DIV/0!</v>
      </c>
      <c r="H26" s="2080"/>
      <c r="I26" s="2079" t="e">
        <f t="shared" ref="I26" si="15">I25/I24</f>
        <v>#DIV/0!</v>
      </c>
      <c r="J26" s="2080"/>
      <c r="K26" s="2079" t="e">
        <f t="shared" ref="K26" si="16">K25/K24</f>
        <v>#DIV/0!</v>
      </c>
      <c r="L26" s="2080"/>
      <c r="M26" s="2079" t="e">
        <f t="shared" ref="M26" si="17">M25/M24</f>
        <v>#DIV/0!</v>
      </c>
      <c r="N26" s="2080"/>
      <c r="O26" s="2079" t="e">
        <f t="shared" ref="O26" si="18">O25/O24</f>
        <v>#DIV/0!</v>
      </c>
      <c r="P26" s="2080"/>
      <c r="Q26" s="2079" t="e">
        <f t="shared" ref="Q26" si="19">Q25/Q24</f>
        <v>#DIV/0!</v>
      </c>
      <c r="R26" s="2080"/>
      <c r="S26" s="2079" t="e">
        <f t="shared" ref="S26" si="20">S25/S24</f>
        <v>#DIV/0!</v>
      </c>
      <c r="T26" s="2080"/>
      <c r="U26" s="2079" t="e">
        <f t="shared" ref="U26" si="21">U25/U24</f>
        <v>#DIV/0!</v>
      </c>
      <c r="V26" s="2080"/>
      <c r="W26" s="2079" t="e">
        <f t="shared" ref="W26" si="22">W25/W24</f>
        <v>#DIV/0!</v>
      </c>
      <c r="X26" s="2080"/>
      <c r="Y26" s="2079" t="e">
        <f t="shared" ref="Y26" si="23">Y25/Y24</f>
        <v>#DIV/0!</v>
      </c>
      <c r="Z26" s="2080"/>
      <c r="AA26" s="2079" t="e">
        <f t="shared" ref="AA26" si="24">AA25/AA24</f>
        <v>#DIV/0!</v>
      </c>
      <c r="AB26" s="2080"/>
      <c r="AC26" s="2079" t="e">
        <f t="shared" ref="AC26" si="25">AC25/AC24</f>
        <v>#DIV/0!</v>
      </c>
      <c r="AD26" s="2080"/>
      <c r="AE26" s="2079" t="e">
        <f t="shared" ref="AE26" si="26">AE25/AE24</f>
        <v>#DIV/0!</v>
      </c>
      <c r="AF26" s="2080"/>
      <c r="AG26" s="2079" t="e">
        <f t="shared" ref="AG26" si="27">AG25/AG24</f>
        <v>#DIV/0!</v>
      </c>
      <c r="AH26" s="2082"/>
      <c r="AI26" s="63"/>
      <c r="AJ26" s="63"/>
      <c r="AK26" s="63"/>
      <c r="AL26" s="63"/>
      <c r="AM26" s="270"/>
    </row>
    <row r="27" spans="1:63" ht="18.75" customHeight="1" x14ac:dyDescent="0.3">
      <c r="A27" s="2066" t="s">
        <v>884</v>
      </c>
      <c r="B27" s="2067"/>
      <c r="C27" s="2067"/>
      <c r="D27" s="2067"/>
      <c r="E27" s="2067"/>
      <c r="F27" s="2067"/>
      <c r="G27" s="2067"/>
      <c r="H27" s="2067"/>
      <c r="I27" s="396"/>
      <c r="J27" s="396"/>
      <c r="K27" s="396"/>
      <c r="L27" s="396"/>
      <c r="M27" s="396"/>
      <c r="N27" s="396"/>
      <c r="O27" s="396"/>
      <c r="P27" s="396"/>
      <c r="Q27" s="396"/>
      <c r="R27" s="396"/>
      <c r="S27" s="396"/>
      <c r="T27" s="396"/>
      <c r="U27" s="396"/>
      <c r="V27" s="396"/>
      <c r="W27" s="396"/>
      <c r="X27" s="396"/>
      <c r="Y27" s="396"/>
      <c r="Z27" s="396"/>
      <c r="AA27" s="396"/>
      <c r="AB27" s="396"/>
      <c r="AC27" s="2068" t="s">
        <v>883</v>
      </c>
      <c r="AD27" s="2068"/>
      <c r="AE27" s="2068"/>
      <c r="AF27" s="2068"/>
      <c r="AG27" s="2068"/>
      <c r="AH27" s="2069"/>
      <c r="AI27" s="74"/>
      <c r="AJ27" s="74"/>
      <c r="AK27" s="74"/>
      <c r="AL27" s="74"/>
      <c r="AM27" s="74"/>
    </row>
    <row r="28" spans="1:63" ht="18.75" customHeight="1" x14ac:dyDescent="0.3">
      <c r="A28" s="2059" t="s">
        <v>546</v>
      </c>
      <c r="B28" s="2060"/>
      <c r="C28" s="2060"/>
      <c r="D28" s="2061"/>
      <c r="E28" s="738" t="s">
        <v>877</v>
      </c>
      <c r="F28" s="738"/>
      <c r="G28" s="738"/>
      <c r="H28" s="738"/>
      <c r="I28" s="738"/>
      <c r="J28" s="738"/>
      <c r="K28" s="738"/>
      <c r="L28" s="738"/>
      <c r="M28" s="758" t="s">
        <v>878</v>
      </c>
      <c r="N28" s="656"/>
      <c r="O28" s="656"/>
      <c r="P28" s="656"/>
      <c r="Q28" s="656"/>
      <c r="R28" s="657"/>
      <c r="S28" s="738" t="s">
        <v>879</v>
      </c>
      <c r="T28" s="738"/>
      <c r="U28" s="738" t="s">
        <v>880</v>
      </c>
      <c r="V28" s="738"/>
      <c r="W28" s="738"/>
      <c r="X28" s="738"/>
      <c r="Y28" s="738" t="s">
        <v>881</v>
      </c>
      <c r="Z28" s="738"/>
      <c r="AA28" s="738"/>
      <c r="AB28" s="738"/>
      <c r="AC28" s="738"/>
      <c r="AD28" s="738"/>
      <c r="AE28" s="738"/>
      <c r="AF28" s="738"/>
      <c r="AG28" s="2072" t="s">
        <v>882</v>
      </c>
      <c r="AH28" s="2073"/>
      <c r="AI28" s="74"/>
      <c r="AJ28" s="74"/>
      <c r="AK28" s="74"/>
      <c r="AL28" s="74"/>
      <c r="AM28" s="74"/>
    </row>
    <row r="29" spans="1:63" ht="18.75" customHeight="1" x14ac:dyDescent="0.3">
      <c r="A29" s="504"/>
      <c r="B29" s="509"/>
      <c r="C29" s="509"/>
      <c r="D29" s="505"/>
      <c r="E29" s="2070" t="s">
        <v>559</v>
      </c>
      <c r="F29" s="2070"/>
      <c r="G29" s="2070" t="s">
        <v>560</v>
      </c>
      <c r="H29" s="2070"/>
      <c r="I29" s="2070" t="s">
        <v>561</v>
      </c>
      <c r="J29" s="2070"/>
      <c r="K29" s="2070" t="s">
        <v>562</v>
      </c>
      <c r="L29" s="2070"/>
      <c r="M29" s="2070" t="s">
        <v>563</v>
      </c>
      <c r="N29" s="2070"/>
      <c r="O29" s="2070" t="s">
        <v>564</v>
      </c>
      <c r="P29" s="2070"/>
      <c r="Q29" s="2070" t="s">
        <v>565</v>
      </c>
      <c r="R29" s="2070"/>
      <c r="S29" s="2074" t="s">
        <v>566</v>
      </c>
      <c r="T29" s="2070"/>
      <c r="U29" s="2074" t="s">
        <v>567</v>
      </c>
      <c r="V29" s="2070"/>
      <c r="W29" s="2070" t="s">
        <v>568</v>
      </c>
      <c r="X29" s="2070"/>
      <c r="Y29" s="2070" t="s">
        <v>569</v>
      </c>
      <c r="Z29" s="2070"/>
      <c r="AA29" s="2070" t="s">
        <v>570</v>
      </c>
      <c r="AB29" s="2070"/>
      <c r="AC29" s="2070" t="s">
        <v>571</v>
      </c>
      <c r="AD29" s="2070"/>
      <c r="AE29" s="2070" t="s">
        <v>572</v>
      </c>
      <c r="AF29" s="2070"/>
      <c r="AG29" s="2070" t="s">
        <v>573</v>
      </c>
      <c r="AH29" s="2071"/>
      <c r="AI29" s="74"/>
      <c r="AJ29" s="74"/>
      <c r="AK29" s="74"/>
      <c r="AL29" s="74"/>
      <c r="AM29" s="74"/>
    </row>
    <row r="30" spans="1:63" ht="18.75" customHeight="1" x14ac:dyDescent="0.3">
      <c r="A30" s="2030" t="s">
        <v>553</v>
      </c>
      <c r="B30" s="2031"/>
      <c r="C30" s="2031"/>
      <c r="D30" s="2032"/>
      <c r="E30" s="2070"/>
      <c r="F30" s="2070"/>
      <c r="G30" s="2070"/>
      <c r="H30" s="2070"/>
      <c r="I30" s="2070"/>
      <c r="J30" s="2070"/>
      <c r="K30" s="2070"/>
      <c r="L30" s="2070"/>
      <c r="M30" s="2070"/>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1"/>
      <c r="AI30" s="74"/>
      <c r="AJ30" s="74"/>
      <c r="AK30" s="74"/>
      <c r="AL30" s="74"/>
      <c r="AM30" s="74"/>
    </row>
    <row r="31" spans="1:63" ht="18.75" customHeight="1" x14ac:dyDescent="0.3">
      <c r="A31" s="391"/>
      <c r="B31" s="392"/>
      <c r="C31" s="964" t="s">
        <v>860</v>
      </c>
      <c r="D31" s="698"/>
      <c r="E31" s="2075"/>
      <c r="F31" s="2075"/>
      <c r="G31" s="2075"/>
      <c r="H31" s="2075"/>
      <c r="I31" s="2075"/>
      <c r="J31" s="2075"/>
      <c r="K31" s="2075"/>
      <c r="L31" s="2075"/>
      <c r="M31" s="2075"/>
      <c r="N31" s="2075"/>
      <c r="O31" s="2075"/>
      <c r="P31" s="2075"/>
      <c r="Q31" s="2075"/>
      <c r="R31" s="2075"/>
      <c r="S31" s="2075"/>
      <c r="T31" s="2075"/>
      <c r="U31" s="2075"/>
      <c r="V31" s="2075"/>
      <c r="W31" s="2075"/>
      <c r="X31" s="2075"/>
      <c r="Y31" s="2075"/>
      <c r="Z31" s="2075"/>
      <c r="AA31" s="2075"/>
      <c r="AB31" s="2075"/>
      <c r="AC31" s="2075"/>
      <c r="AD31" s="2075"/>
      <c r="AE31" s="2075"/>
      <c r="AF31" s="2075"/>
      <c r="AG31" s="2075"/>
      <c r="AH31" s="2076"/>
      <c r="AI31" s="74"/>
      <c r="AJ31" s="74"/>
      <c r="AK31" s="74"/>
      <c r="AL31" s="74"/>
      <c r="AM31" s="74"/>
    </row>
    <row r="32" spans="1:63" ht="18.75" customHeight="1" x14ac:dyDescent="0.3">
      <c r="A32" s="393"/>
      <c r="B32" s="394"/>
      <c r="C32" s="964" t="s">
        <v>861</v>
      </c>
      <c r="D32" s="698"/>
      <c r="E32" s="2075"/>
      <c r="F32" s="2075"/>
      <c r="G32" s="2075"/>
      <c r="H32" s="2075"/>
      <c r="I32" s="2075"/>
      <c r="J32" s="2075"/>
      <c r="K32" s="2075"/>
      <c r="L32" s="2075"/>
      <c r="M32" s="2075"/>
      <c r="N32" s="2075"/>
      <c r="O32" s="2075"/>
      <c r="P32" s="2075"/>
      <c r="Q32" s="2075"/>
      <c r="R32" s="2075"/>
      <c r="S32" s="2075"/>
      <c r="T32" s="2075"/>
      <c r="U32" s="2075"/>
      <c r="V32" s="2075"/>
      <c r="W32" s="2075"/>
      <c r="X32" s="2075"/>
      <c r="Y32" s="2075"/>
      <c r="Z32" s="2075"/>
      <c r="AA32" s="2075"/>
      <c r="AB32" s="2075"/>
      <c r="AC32" s="2075"/>
      <c r="AD32" s="2075"/>
      <c r="AE32" s="2075"/>
      <c r="AF32" s="2075"/>
      <c r="AG32" s="2075"/>
      <c r="AH32" s="2076"/>
      <c r="AI32" s="74"/>
      <c r="AJ32" s="74"/>
      <c r="AK32" s="74"/>
      <c r="AL32" s="74"/>
      <c r="AM32" s="74"/>
    </row>
    <row r="33" spans="1:63" ht="18.75" customHeight="1" x14ac:dyDescent="0.3">
      <c r="A33" s="1038" t="str">
        <f>"R"&amp;表紙・鑑!S3-1</f>
        <v>R5</v>
      </c>
      <c r="B33" s="1037"/>
      <c r="C33" s="964" t="s">
        <v>862</v>
      </c>
      <c r="D33" s="698"/>
      <c r="E33" s="2075"/>
      <c r="F33" s="2075"/>
      <c r="G33" s="2075"/>
      <c r="H33" s="2075"/>
      <c r="I33" s="2075"/>
      <c r="J33" s="2075"/>
      <c r="K33" s="2075"/>
      <c r="L33" s="2075"/>
      <c r="M33" s="2075"/>
      <c r="N33" s="2075"/>
      <c r="O33" s="2075"/>
      <c r="P33" s="2075"/>
      <c r="Q33" s="2075"/>
      <c r="R33" s="2075"/>
      <c r="S33" s="2075"/>
      <c r="T33" s="2075"/>
      <c r="U33" s="2075"/>
      <c r="V33" s="2075"/>
      <c r="W33" s="2075"/>
      <c r="X33" s="2075"/>
      <c r="Y33" s="2075"/>
      <c r="Z33" s="2075"/>
      <c r="AA33" s="2075"/>
      <c r="AB33" s="2075"/>
      <c r="AC33" s="2075"/>
      <c r="AD33" s="2075"/>
      <c r="AE33" s="2075"/>
      <c r="AF33" s="2075"/>
      <c r="AG33" s="2075"/>
      <c r="AH33" s="2076"/>
      <c r="AI33" s="74"/>
      <c r="AJ33" s="74"/>
      <c r="AK33" s="74"/>
      <c r="AL33" s="74"/>
      <c r="AM33" s="74"/>
    </row>
    <row r="34" spans="1:63" ht="18.75" customHeight="1" x14ac:dyDescent="0.3">
      <c r="A34" s="1038"/>
      <c r="B34" s="1037"/>
      <c r="C34" s="964" t="s">
        <v>863</v>
      </c>
      <c r="D34" s="698"/>
      <c r="E34" s="2075"/>
      <c r="F34" s="2075"/>
      <c r="G34" s="2075"/>
      <c r="H34" s="2075"/>
      <c r="I34" s="2075"/>
      <c r="J34" s="2075"/>
      <c r="K34" s="2075"/>
      <c r="L34" s="2075"/>
      <c r="M34" s="2075"/>
      <c r="N34" s="2075"/>
      <c r="O34" s="2075"/>
      <c r="P34" s="2075"/>
      <c r="Q34" s="2075"/>
      <c r="R34" s="2075"/>
      <c r="S34" s="2075"/>
      <c r="T34" s="2075"/>
      <c r="U34" s="2075"/>
      <c r="V34" s="2075"/>
      <c r="W34" s="2075"/>
      <c r="X34" s="2075"/>
      <c r="Y34" s="2075"/>
      <c r="Z34" s="2075"/>
      <c r="AA34" s="2075"/>
      <c r="AB34" s="2075"/>
      <c r="AC34" s="2075"/>
      <c r="AD34" s="2075"/>
      <c r="AE34" s="2075"/>
      <c r="AF34" s="2075"/>
      <c r="AG34" s="2075"/>
      <c r="AH34" s="2076"/>
      <c r="AI34" s="74"/>
      <c r="AJ34" s="74"/>
      <c r="AK34" s="74"/>
      <c r="AL34" s="74"/>
      <c r="AM34" s="74"/>
    </row>
    <row r="35" spans="1:63" ht="18.75" customHeight="1" x14ac:dyDescent="0.3">
      <c r="A35" s="1038"/>
      <c r="B35" s="1037"/>
      <c r="C35" s="964" t="s">
        <v>864</v>
      </c>
      <c r="D35" s="698"/>
      <c r="E35" s="2075"/>
      <c r="F35" s="2075"/>
      <c r="G35" s="2075"/>
      <c r="H35" s="2075"/>
      <c r="I35" s="2075"/>
      <c r="J35" s="2075"/>
      <c r="K35" s="2075"/>
      <c r="L35" s="2075"/>
      <c r="M35" s="2075"/>
      <c r="N35" s="2075"/>
      <c r="O35" s="2075"/>
      <c r="P35" s="2075"/>
      <c r="Q35" s="2075"/>
      <c r="R35" s="2075"/>
      <c r="S35" s="2075"/>
      <c r="T35" s="2075"/>
      <c r="U35" s="2075"/>
      <c r="V35" s="2075"/>
      <c r="W35" s="2075"/>
      <c r="X35" s="2075"/>
      <c r="Y35" s="2075"/>
      <c r="Z35" s="2075"/>
      <c r="AA35" s="2075"/>
      <c r="AB35" s="2075"/>
      <c r="AC35" s="2075"/>
      <c r="AD35" s="2075"/>
      <c r="AE35" s="2075"/>
      <c r="AF35" s="2075"/>
      <c r="AG35" s="2075"/>
      <c r="AH35" s="2076"/>
      <c r="AI35" s="74"/>
      <c r="AJ35" s="74"/>
      <c r="AK35" s="74"/>
      <c r="AL35" s="74"/>
      <c r="AM35" s="74"/>
    </row>
    <row r="36" spans="1:63" ht="18.75" customHeight="1" x14ac:dyDescent="0.3">
      <c r="A36" s="1038" t="s">
        <v>146</v>
      </c>
      <c r="B36" s="1037"/>
      <c r="C36" s="964" t="s">
        <v>865</v>
      </c>
      <c r="D36" s="698"/>
      <c r="E36" s="2075"/>
      <c r="F36" s="2075"/>
      <c r="G36" s="2075"/>
      <c r="H36" s="2075"/>
      <c r="I36" s="2075"/>
      <c r="J36" s="2075"/>
      <c r="K36" s="2075"/>
      <c r="L36" s="2075"/>
      <c r="M36" s="2075"/>
      <c r="N36" s="2075"/>
      <c r="O36" s="2075"/>
      <c r="P36" s="2075"/>
      <c r="Q36" s="2075"/>
      <c r="R36" s="2075"/>
      <c r="S36" s="2075"/>
      <c r="T36" s="2075"/>
      <c r="U36" s="2075"/>
      <c r="V36" s="2075"/>
      <c r="W36" s="2075"/>
      <c r="X36" s="2075"/>
      <c r="Y36" s="2075"/>
      <c r="Z36" s="2075"/>
      <c r="AA36" s="2075"/>
      <c r="AB36" s="2075"/>
      <c r="AC36" s="2075"/>
      <c r="AD36" s="2075"/>
      <c r="AE36" s="2075"/>
      <c r="AF36" s="2075"/>
      <c r="AG36" s="2075"/>
      <c r="AH36" s="2076"/>
      <c r="AI36" s="74"/>
      <c r="AJ36" s="74"/>
      <c r="AK36" s="74"/>
      <c r="AL36" s="74"/>
      <c r="AM36" s="74"/>
    </row>
    <row r="37" spans="1:63" ht="18.75" customHeight="1" x14ac:dyDescent="0.3">
      <c r="A37" s="1038"/>
      <c r="B37" s="1037"/>
      <c r="C37" s="964" t="s">
        <v>866</v>
      </c>
      <c r="D37" s="698"/>
      <c r="E37" s="2075"/>
      <c r="F37" s="2075"/>
      <c r="G37" s="2075"/>
      <c r="H37" s="2075"/>
      <c r="I37" s="2075"/>
      <c r="J37" s="2075"/>
      <c r="K37" s="2075"/>
      <c r="L37" s="2075"/>
      <c r="M37" s="2075"/>
      <c r="N37" s="2075"/>
      <c r="O37" s="2075"/>
      <c r="P37" s="2075"/>
      <c r="Q37" s="2075"/>
      <c r="R37" s="2075"/>
      <c r="S37" s="2075"/>
      <c r="T37" s="2075"/>
      <c r="U37" s="2075"/>
      <c r="V37" s="2075"/>
      <c r="W37" s="2075"/>
      <c r="X37" s="2075"/>
      <c r="Y37" s="2075"/>
      <c r="Z37" s="2075"/>
      <c r="AA37" s="2075"/>
      <c r="AB37" s="2075"/>
      <c r="AC37" s="2075"/>
      <c r="AD37" s="2075"/>
      <c r="AE37" s="2075"/>
      <c r="AF37" s="2075"/>
      <c r="AG37" s="2075"/>
      <c r="AH37" s="2076"/>
      <c r="AI37" s="74"/>
      <c r="AJ37" s="74"/>
      <c r="AK37" s="74"/>
      <c r="AL37" s="74"/>
      <c r="AM37" s="74"/>
    </row>
    <row r="38" spans="1:63" ht="18.75" customHeight="1" x14ac:dyDescent="0.3">
      <c r="A38" s="99"/>
      <c r="B38" s="101"/>
      <c r="C38" s="964" t="s">
        <v>867</v>
      </c>
      <c r="D38" s="698"/>
      <c r="E38" s="2075"/>
      <c r="F38" s="2075"/>
      <c r="G38" s="2075"/>
      <c r="H38" s="2075"/>
      <c r="I38" s="2075"/>
      <c r="J38" s="2075"/>
      <c r="K38" s="2075"/>
      <c r="L38" s="2075"/>
      <c r="M38" s="2075"/>
      <c r="N38" s="2075"/>
      <c r="O38" s="2075"/>
      <c r="P38" s="2075"/>
      <c r="Q38" s="2075"/>
      <c r="R38" s="2075"/>
      <c r="S38" s="2075"/>
      <c r="T38" s="2075"/>
      <c r="U38" s="2075"/>
      <c r="V38" s="2075"/>
      <c r="W38" s="2075"/>
      <c r="X38" s="2075"/>
      <c r="Y38" s="2075"/>
      <c r="Z38" s="2075"/>
      <c r="AA38" s="2075"/>
      <c r="AB38" s="2075"/>
      <c r="AC38" s="2075"/>
      <c r="AD38" s="2075"/>
      <c r="AE38" s="2075"/>
      <c r="AF38" s="2075"/>
      <c r="AG38" s="2075"/>
      <c r="AH38" s="2076"/>
      <c r="AI38" s="74"/>
      <c r="AJ38" s="74"/>
      <c r="AK38" s="74"/>
      <c r="AL38" s="74"/>
      <c r="AM38" s="74"/>
    </row>
    <row r="39" spans="1:63" ht="18.75" customHeight="1" x14ac:dyDescent="0.3">
      <c r="A39" s="325"/>
      <c r="B39" s="395"/>
      <c r="C39" s="964" t="s">
        <v>868</v>
      </c>
      <c r="D39" s="698"/>
      <c r="E39" s="2075"/>
      <c r="F39" s="2075"/>
      <c r="G39" s="2075"/>
      <c r="H39" s="2075"/>
      <c r="I39" s="2075"/>
      <c r="J39" s="2075"/>
      <c r="K39" s="2075"/>
      <c r="L39" s="2075"/>
      <c r="M39" s="2075"/>
      <c r="N39" s="2075"/>
      <c r="O39" s="2075"/>
      <c r="P39" s="2075"/>
      <c r="Q39" s="2075"/>
      <c r="R39" s="2075"/>
      <c r="S39" s="2075"/>
      <c r="T39" s="2075"/>
      <c r="U39" s="2075"/>
      <c r="V39" s="2075"/>
      <c r="W39" s="2075"/>
      <c r="X39" s="2075"/>
      <c r="Y39" s="2075"/>
      <c r="Z39" s="2075"/>
      <c r="AA39" s="2075"/>
      <c r="AB39" s="2075"/>
      <c r="AC39" s="2075"/>
      <c r="AD39" s="2075"/>
      <c r="AE39" s="2075"/>
      <c r="AF39" s="2075"/>
      <c r="AG39" s="2075"/>
      <c r="AH39" s="2076"/>
      <c r="AI39" s="74"/>
      <c r="AJ39" s="74"/>
      <c r="AK39" s="74"/>
      <c r="AL39" s="74"/>
      <c r="AM39" s="74"/>
    </row>
    <row r="40" spans="1:63" ht="18.75" customHeight="1" x14ac:dyDescent="0.3">
      <c r="A40" s="2052" t="str">
        <f>"R"&amp;表紙・鑑!S3</f>
        <v>R6</v>
      </c>
      <c r="B40" s="1021"/>
      <c r="C40" s="964" t="s">
        <v>869</v>
      </c>
      <c r="D40" s="698"/>
      <c r="E40" s="2075"/>
      <c r="F40" s="2075"/>
      <c r="G40" s="2075"/>
      <c r="H40" s="2075"/>
      <c r="I40" s="2075"/>
      <c r="J40" s="2075"/>
      <c r="K40" s="2075"/>
      <c r="L40" s="2075"/>
      <c r="M40" s="2075"/>
      <c r="N40" s="2075"/>
      <c r="O40" s="2075"/>
      <c r="P40" s="2075"/>
      <c r="Q40" s="2075"/>
      <c r="R40" s="2075"/>
      <c r="S40" s="2075"/>
      <c r="T40" s="2075"/>
      <c r="U40" s="2075"/>
      <c r="V40" s="2075"/>
      <c r="W40" s="2075"/>
      <c r="X40" s="2075"/>
      <c r="Y40" s="2075"/>
      <c r="Z40" s="2075"/>
      <c r="AA40" s="2075"/>
      <c r="AB40" s="2075"/>
      <c r="AC40" s="2075"/>
      <c r="AD40" s="2075"/>
      <c r="AE40" s="2075"/>
      <c r="AF40" s="2075"/>
      <c r="AG40" s="2075"/>
      <c r="AH40" s="2076"/>
      <c r="AI40" s="74"/>
      <c r="AJ40" s="74"/>
      <c r="AK40" s="74"/>
      <c r="AL40" s="74"/>
      <c r="AM40" s="74"/>
    </row>
    <row r="41" spans="1:63" ht="18.75" customHeight="1" x14ac:dyDescent="0.3">
      <c r="A41" s="1038"/>
      <c r="B41" s="1037"/>
      <c r="C41" s="964" t="s">
        <v>870</v>
      </c>
      <c r="D41" s="698"/>
      <c r="E41" s="2075"/>
      <c r="F41" s="2075"/>
      <c r="G41" s="2075"/>
      <c r="H41" s="2075"/>
      <c r="I41" s="2075"/>
      <c r="J41" s="2075"/>
      <c r="K41" s="2075"/>
      <c r="L41" s="2075"/>
      <c r="M41" s="2075"/>
      <c r="N41" s="2075"/>
      <c r="O41" s="2075"/>
      <c r="P41" s="2075"/>
      <c r="Q41" s="2075"/>
      <c r="R41" s="2075"/>
      <c r="S41" s="2075"/>
      <c r="T41" s="2075"/>
      <c r="U41" s="2075"/>
      <c r="V41" s="2075"/>
      <c r="W41" s="2075"/>
      <c r="X41" s="2075"/>
      <c r="Y41" s="2075"/>
      <c r="Z41" s="2075"/>
      <c r="AA41" s="2075"/>
      <c r="AB41" s="2075"/>
      <c r="AC41" s="2075"/>
      <c r="AD41" s="2075"/>
      <c r="AE41" s="2075"/>
      <c r="AF41" s="2075"/>
      <c r="AG41" s="2075"/>
      <c r="AH41" s="2076"/>
    </row>
    <row r="42" spans="1:63" ht="18.75" customHeight="1" x14ac:dyDescent="0.3">
      <c r="A42" s="1007" t="s">
        <v>49</v>
      </c>
      <c r="B42" s="2051"/>
      <c r="C42" s="758" t="s">
        <v>871</v>
      </c>
      <c r="D42" s="657"/>
      <c r="E42" s="2075"/>
      <c r="F42" s="2075"/>
      <c r="G42" s="2075"/>
      <c r="H42" s="2075"/>
      <c r="I42" s="2075"/>
      <c r="J42" s="2075"/>
      <c r="K42" s="2075"/>
      <c r="L42" s="2075"/>
      <c r="M42" s="2075"/>
      <c r="N42" s="2075"/>
      <c r="O42" s="2075"/>
      <c r="P42" s="2075"/>
      <c r="Q42" s="2075"/>
      <c r="R42" s="2075"/>
      <c r="S42" s="2075"/>
      <c r="T42" s="2075"/>
      <c r="U42" s="2075"/>
      <c r="V42" s="2075"/>
      <c r="W42" s="2075"/>
      <c r="X42" s="2075"/>
      <c r="Y42" s="2075"/>
      <c r="Z42" s="2075"/>
      <c r="AA42" s="2075"/>
      <c r="AB42" s="2075"/>
      <c r="AC42" s="2075"/>
      <c r="AD42" s="2075"/>
      <c r="AE42" s="2075"/>
      <c r="AF42" s="2075"/>
      <c r="AG42" s="2075"/>
      <c r="AH42" s="2076"/>
    </row>
    <row r="43" spans="1:63" ht="18.75" customHeight="1" x14ac:dyDescent="0.3">
      <c r="A43" s="655" t="s">
        <v>843</v>
      </c>
      <c r="B43" s="656"/>
      <c r="C43" s="656"/>
      <c r="D43" s="657"/>
      <c r="E43" s="2047"/>
      <c r="F43" s="2049"/>
      <c r="G43" s="2047"/>
      <c r="H43" s="2049"/>
      <c r="I43" s="2047"/>
      <c r="J43" s="2049"/>
      <c r="K43" s="2047"/>
      <c r="L43" s="2049"/>
      <c r="M43" s="2047"/>
      <c r="N43" s="2049"/>
      <c r="O43" s="2047"/>
      <c r="P43" s="2049"/>
      <c r="Q43" s="2047"/>
      <c r="R43" s="2049"/>
      <c r="S43" s="2047"/>
      <c r="T43" s="2049"/>
      <c r="U43" s="2047"/>
      <c r="V43" s="2049"/>
      <c r="W43" s="2047"/>
      <c r="X43" s="2049"/>
      <c r="Y43" s="2047"/>
      <c r="Z43" s="2049"/>
      <c r="AA43" s="2047"/>
      <c r="AB43" s="2049"/>
      <c r="AC43" s="2047"/>
      <c r="AD43" s="2049"/>
      <c r="AE43" s="2047"/>
      <c r="AF43" s="2049"/>
      <c r="AG43" s="2047"/>
      <c r="AH43" s="2050"/>
    </row>
    <row r="44" spans="1:63" ht="18.75" customHeight="1" x14ac:dyDescent="0.3">
      <c r="A44" s="655" t="s">
        <v>919</v>
      </c>
      <c r="B44" s="656"/>
      <c r="C44" s="656"/>
      <c r="D44" s="657"/>
      <c r="E44" s="2077">
        <f>SUM(E31:F42)/12</f>
        <v>0</v>
      </c>
      <c r="F44" s="2078"/>
      <c r="G44" s="2077">
        <f t="shared" ref="G44" si="28">SUM(G31:H42)/12</f>
        <v>0</v>
      </c>
      <c r="H44" s="2078"/>
      <c r="I44" s="2077">
        <f t="shared" ref="I44" si="29">SUM(I31:J42)/12</f>
        <v>0</v>
      </c>
      <c r="J44" s="2078"/>
      <c r="K44" s="2077">
        <f t="shared" ref="K44" si="30">SUM(K31:L42)/12</f>
        <v>0</v>
      </c>
      <c r="L44" s="2078"/>
      <c r="M44" s="2077">
        <f t="shared" ref="M44" si="31">SUM(M31:N42)/12</f>
        <v>0</v>
      </c>
      <c r="N44" s="2078"/>
      <c r="O44" s="2077">
        <f t="shared" ref="O44" si="32">SUM(O31:P42)/12</f>
        <v>0</v>
      </c>
      <c r="P44" s="2078"/>
      <c r="Q44" s="2077">
        <f t="shared" ref="Q44" si="33">SUM(Q31:R42)/12</f>
        <v>0</v>
      </c>
      <c r="R44" s="2078"/>
      <c r="S44" s="2077">
        <f t="shared" ref="S44" si="34">SUM(S31:T42)/12</f>
        <v>0</v>
      </c>
      <c r="T44" s="2078"/>
      <c r="U44" s="2077">
        <f t="shared" ref="U44" si="35">SUM(U31:V42)/12</f>
        <v>0</v>
      </c>
      <c r="V44" s="2078"/>
      <c r="W44" s="2077">
        <f t="shared" ref="W44" si="36">SUM(W31:X42)/12</f>
        <v>0</v>
      </c>
      <c r="X44" s="2078"/>
      <c r="Y44" s="2077">
        <f t="shared" ref="Y44" si="37">SUM(Y31:Z42)/12</f>
        <v>0</v>
      </c>
      <c r="Z44" s="2078"/>
      <c r="AA44" s="2077">
        <f t="shared" ref="AA44" si="38">SUM(AA31:AB42)/12</f>
        <v>0</v>
      </c>
      <c r="AB44" s="2078"/>
      <c r="AC44" s="2077">
        <f t="shared" ref="AC44" si="39">SUM(AC31:AD42)/12</f>
        <v>0</v>
      </c>
      <c r="AD44" s="2078"/>
      <c r="AE44" s="2077">
        <f t="shared" ref="AE44" si="40">SUM(AE31:AF42)/12</f>
        <v>0</v>
      </c>
      <c r="AF44" s="2078"/>
      <c r="AG44" s="2077">
        <f t="shared" ref="AG44" si="41">SUM(AG31:AH42)/12</f>
        <v>0</v>
      </c>
      <c r="AH44" s="208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row>
    <row r="45" spans="1:63" ht="18.75" customHeight="1" thickBot="1" x14ac:dyDescent="0.35">
      <c r="A45" s="686" t="s">
        <v>920</v>
      </c>
      <c r="B45" s="687"/>
      <c r="C45" s="687"/>
      <c r="D45" s="688"/>
      <c r="E45" s="2079" t="e">
        <f>E44/E43</f>
        <v>#DIV/0!</v>
      </c>
      <c r="F45" s="2080"/>
      <c r="G45" s="2079" t="e">
        <f t="shared" ref="G45" si="42">G44/G43</f>
        <v>#DIV/0!</v>
      </c>
      <c r="H45" s="2080"/>
      <c r="I45" s="2079" t="e">
        <f t="shared" ref="I45" si="43">I44/I43</f>
        <v>#DIV/0!</v>
      </c>
      <c r="J45" s="2080"/>
      <c r="K45" s="2079" t="e">
        <f t="shared" ref="K45" si="44">K44/K43</f>
        <v>#DIV/0!</v>
      </c>
      <c r="L45" s="2080"/>
      <c r="M45" s="2079" t="e">
        <f t="shared" ref="M45" si="45">M44/M43</f>
        <v>#DIV/0!</v>
      </c>
      <c r="N45" s="2080"/>
      <c r="O45" s="2079" t="e">
        <f t="shared" ref="O45" si="46">O44/O43</f>
        <v>#DIV/0!</v>
      </c>
      <c r="P45" s="2080"/>
      <c r="Q45" s="2079" t="e">
        <f t="shared" ref="Q45" si="47">Q44/Q43</f>
        <v>#DIV/0!</v>
      </c>
      <c r="R45" s="2080"/>
      <c r="S45" s="2079" t="e">
        <f t="shared" ref="S45" si="48">S44/S43</f>
        <v>#DIV/0!</v>
      </c>
      <c r="T45" s="2080"/>
      <c r="U45" s="2079" t="e">
        <f t="shared" ref="U45" si="49">U44/U43</f>
        <v>#DIV/0!</v>
      </c>
      <c r="V45" s="2080"/>
      <c r="W45" s="2079" t="e">
        <f t="shared" ref="W45" si="50">W44/W43</f>
        <v>#DIV/0!</v>
      </c>
      <c r="X45" s="2080"/>
      <c r="Y45" s="2079" t="e">
        <f t="shared" ref="Y45" si="51">Y44/Y43</f>
        <v>#DIV/0!</v>
      </c>
      <c r="Z45" s="2080"/>
      <c r="AA45" s="2079" t="e">
        <f t="shared" ref="AA45" si="52">AA44/AA43</f>
        <v>#DIV/0!</v>
      </c>
      <c r="AB45" s="2080"/>
      <c r="AC45" s="2079" t="e">
        <f t="shared" ref="AC45" si="53">AC44/AC43</f>
        <v>#DIV/0!</v>
      </c>
      <c r="AD45" s="2080"/>
      <c r="AE45" s="2079" t="e">
        <f t="shared" ref="AE45" si="54">AE44/AE43</f>
        <v>#DIV/0!</v>
      </c>
      <c r="AF45" s="2080"/>
      <c r="AG45" s="2079" t="e">
        <f t="shared" ref="AG45" si="55">AG44/AG43</f>
        <v>#DIV/0!</v>
      </c>
      <c r="AH45" s="2082"/>
    </row>
    <row r="46" spans="1:63" ht="18.75" customHeight="1" x14ac:dyDescent="0.3">
      <c r="A46" s="106" t="s">
        <v>13</v>
      </c>
      <c r="B46" s="39" t="s">
        <v>554</v>
      </c>
    </row>
    <row r="47" spans="1:63" ht="18.75" customHeight="1" x14ac:dyDescent="0.3">
      <c r="A47" s="39"/>
      <c r="B47" s="39" t="s">
        <v>574</v>
      </c>
    </row>
    <row r="48" spans="1:63"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sheetData>
  <sheetProtection selectLockedCells="1"/>
  <mergeCells count="553">
    <mergeCell ref="AE43:AF43"/>
    <mergeCell ref="AE44:AF44"/>
    <mergeCell ref="AE45:AF45"/>
    <mergeCell ref="AG43:AH43"/>
    <mergeCell ref="AG44:AH44"/>
    <mergeCell ref="AG45:AH45"/>
    <mergeCell ref="Y43:Z43"/>
    <mergeCell ref="Y44:Z44"/>
    <mergeCell ref="Y45:Z45"/>
    <mergeCell ref="AA43:AB43"/>
    <mergeCell ref="AA44:AB44"/>
    <mergeCell ref="AA45:AB45"/>
    <mergeCell ref="AC43:AD43"/>
    <mergeCell ref="AC44:AD44"/>
    <mergeCell ref="AC45:AD45"/>
    <mergeCell ref="AG24:AH24"/>
    <mergeCell ref="AG25:AH25"/>
    <mergeCell ref="AG26:AH26"/>
    <mergeCell ref="E43:F43"/>
    <mergeCell ref="E44:F44"/>
    <mergeCell ref="E45:F45"/>
    <mergeCell ref="G43:H43"/>
    <mergeCell ref="G44:H44"/>
    <mergeCell ref="G45:H45"/>
    <mergeCell ref="I43:J43"/>
    <mergeCell ref="I44:J44"/>
    <mergeCell ref="I45:J45"/>
    <mergeCell ref="K43:L43"/>
    <mergeCell ref="K44:L44"/>
    <mergeCell ref="K45:L45"/>
    <mergeCell ref="M43:N43"/>
    <mergeCell ref="M44:N44"/>
    <mergeCell ref="M45:N45"/>
    <mergeCell ref="O43:P43"/>
    <mergeCell ref="O44:P44"/>
    <mergeCell ref="O45:P45"/>
    <mergeCell ref="W43:X43"/>
    <mergeCell ref="W44:X44"/>
    <mergeCell ref="W45:X45"/>
    <mergeCell ref="Y26:Z26"/>
    <mergeCell ref="AA24:AB24"/>
    <mergeCell ref="AA25:AB25"/>
    <mergeCell ref="AA26:AB26"/>
    <mergeCell ref="AC24:AD24"/>
    <mergeCell ref="AC25:AD25"/>
    <mergeCell ref="AC26:AD26"/>
    <mergeCell ref="AE24:AF24"/>
    <mergeCell ref="AE25:AF25"/>
    <mergeCell ref="AE26:AF26"/>
    <mergeCell ref="A44:D44"/>
    <mergeCell ref="K41:L41"/>
    <mergeCell ref="M41:N41"/>
    <mergeCell ref="C39:D39"/>
    <mergeCell ref="E39:F39"/>
    <mergeCell ref="Q26:R26"/>
    <mergeCell ref="S24:T24"/>
    <mergeCell ref="S25:T25"/>
    <mergeCell ref="S26:T26"/>
    <mergeCell ref="Q43:R43"/>
    <mergeCell ref="Q44:R44"/>
    <mergeCell ref="E40:F40"/>
    <mergeCell ref="G40:H40"/>
    <mergeCell ref="I40:J40"/>
    <mergeCell ref="G39:H39"/>
    <mergeCell ref="I39:J39"/>
    <mergeCell ref="M38:N38"/>
    <mergeCell ref="O38:P38"/>
    <mergeCell ref="Q38:R38"/>
    <mergeCell ref="S38:T38"/>
    <mergeCell ref="C38:D38"/>
    <mergeCell ref="E38:F38"/>
    <mergeCell ref="G38:H38"/>
    <mergeCell ref="I38:J38"/>
    <mergeCell ref="AG42:AH42"/>
    <mergeCell ref="M42:N42"/>
    <mergeCell ref="O42:P42"/>
    <mergeCell ref="Q42:R42"/>
    <mergeCell ref="S42:T42"/>
    <mergeCell ref="U42:V42"/>
    <mergeCell ref="W42:X42"/>
    <mergeCell ref="A45:D45"/>
    <mergeCell ref="I24:J24"/>
    <mergeCell ref="I25:J25"/>
    <mergeCell ref="I26:J26"/>
    <mergeCell ref="K24:L24"/>
    <mergeCell ref="K25:L25"/>
    <mergeCell ref="K26:L26"/>
    <mergeCell ref="M24:N24"/>
    <mergeCell ref="M25:N25"/>
    <mergeCell ref="M26:N26"/>
    <mergeCell ref="E25:F25"/>
    <mergeCell ref="A43:D43"/>
    <mergeCell ref="E24:F24"/>
    <mergeCell ref="E26:F26"/>
    <mergeCell ref="A25:D25"/>
    <mergeCell ref="A26:D26"/>
    <mergeCell ref="G24:H24"/>
    <mergeCell ref="Q45:R45"/>
    <mergeCell ref="S43:T43"/>
    <mergeCell ref="S44:T44"/>
    <mergeCell ref="S45:T45"/>
    <mergeCell ref="U43:V43"/>
    <mergeCell ref="U44:V44"/>
    <mergeCell ref="U45:V45"/>
    <mergeCell ref="AA41:AB41"/>
    <mergeCell ref="AC41:AD41"/>
    <mergeCell ref="AE41:AF41"/>
    <mergeCell ref="AG41:AH41"/>
    <mergeCell ref="A42:B42"/>
    <mergeCell ref="C42:D42"/>
    <mergeCell ref="E42:F42"/>
    <mergeCell ref="G42:H42"/>
    <mergeCell ref="I42:J42"/>
    <mergeCell ref="K42:L42"/>
    <mergeCell ref="O41:P41"/>
    <mergeCell ref="Q41:R41"/>
    <mergeCell ref="S41:T41"/>
    <mergeCell ref="U41:V41"/>
    <mergeCell ref="W41:X41"/>
    <mergeCell ref="Y41:Z41"/>
    <mergeCell ref="C41:D41"/>
    <mergeCell ref="E41:F41"/>
    <mergeCell ref="G41:H41"/>
    <mergeCell ref="I41:J41"/>
    <mergeCell ref="Y42:Z42"/>
    <mergeCell ref="AA42:AB42"/>
    <mergeCell ref="AC42:AD42"/>
    <mergeCell ref="AE42:AF42"/>
    <mergeCell ref="A40:B41"/>
    <mergeCell ref="C40:D40"/>
    <mergeCell ref="W39:X39"/>
    <mergeCell ref="W40:X40"/>
    <mergeCell ref="Y40:Z40"/>
    <mergeCell ref="AA40:AB40"/>
    <mergeCell ref="AC40:AD40"/>
    <mergeCell ref="AE40:AF40"/>
    <mergeCell ref="AG40:AH40"/>
    <mergeCell ref="K40:L40"/>
    <mergeCell ref="M40:N40"/>
    <mergeCell ref="O40:P40"/>
    <mergeCell ref="Q40:R40"/>
    <mergeCell ref="S40:T40"/>
    <mergeCell ref="U40:V40"/>
    <mergeCell ref="M39:N39"/>
    <mergeCell ref="O39:P39"/>
    <mergeCell ref="Q39:R39"/>
    <mergeCell ref="S39:T39"/>
    <mergeCell ref="K39:L39"/>
    <mergeCell ref="Y39:Z39"/>
    <mergeCell ref="AA39:AB39"/>
    <mergeCell ref="AC39:AD39"/>
    <mergeCell ref="AE39:AF39"/>
    <mergeCell ref="AG39:AH39"/>
    <mergeCell ref="U39:V39"/>
    <mergeCell ref="AE36:AF36"/>
    <mergeCell ref="AG36:AH36"/>
    <mergeCell ref="K38:L38"/>
    <mergeCell ref="M37:N37"/>
    <mergeCell ref="O37:P37"/>
    <mergeCell ref="Q37:R37"/>
    <mergeCell ref="S37:T37"/>
    <mergeCell ref="M36:N36"/>
    <mergeCell ref="O36:P36"/>
    <mergeCell ref="Q36:R36"/>
    <mergeCell ref="S36:T36"/>
    <mergeCell ref="AE37:AF37"/>
    <mergeCell ref="AG37:AH37"/>
    <mergeCell ref="U37:V37"/>
    <mergeCell ref="W37:X37"/>
    <mergeCell ref="Y38:Z38"/>
    <mergeCell ref="AA38:AB38"/>
    <mergeCell ref="AC38:AD38"/>
    <mergeCell ref="AE38:AF38"/>
    <mergeCell ref="AG38:AH38"/>
    <mergeCell ref="U38:V38"/>
    <mergeCell ref="W38:X38"/>
    <mergeCell ref="A36:B37"/>
    <mergeCell ref="C36:D36"/>
    <mergeCell ref="E36:F36"/>
    <mergeCell ref="G36:H36"/>
    <mergeCell ref="I36:J36"/>
    <mergeCell ref="K36:L36"/>
    <mergeCell ref="O35:P35"/>
    <mergeCell ref="Q35:R35"/>
    <mergeCell ref="S35:T35"/>
    <mergeCell ref="A33:B35"/>
    <mergeCell ref="M34:N34"/>
    <mergeCell ref="K33:L33"/>
    <mergeCell ref="M33:N33"/>
    <mergeCell ref="O33:P33"/>
    <mergeCell ref="Q33:R33"/>
    <mergeCell ref="S33:T33"/>
    <mergeCell ref="C33:D33"/>
    <mergeCell ref="E33:F33"/>
    <mergeCell ref="G33:H33"/>
    <mergeCell ref="I33:J33"/>
    <mergeCell ref="I34:J34"/>
    <mergeCell ref="C37:D37"/>
    <mergeCell ref="E37:F37"/>
    <mergeCell ref="G37:H37"/>
    <mergeCell ref="AE34:AF34"/>
    <mergeCell ref="AG34:AH34"/>
    <mergeCell ref="C35:D35"/>
    <mergeCell ref="E35:F35"/>
    <mergeCell ref="G35:H35"/>
    <mergeCell ref="I35:J35"/>
    <mergeCell ref="K35:L35"/>
    <mergeCell ref="M35:N35"/>
    <mergeCell ref="O34:P34"/>
    <mergeCell ref="Q34:R34"/>
    <mergeCell ref="S34:T34"/>
    <mergeCell ref="U34:V34"/>
    <mergeCell ref="W34:X34"/>
    <mergeCell ref="Y34:Z34"/>
    <mergeCell ref="C34:D34"/>
    <mergeCell ref="E34:F34"/>
    <mergeCell ref="G34:H34"/>
    <mergeCell ref="AE35:AF35"/>
    <mergeCell ref="AG35:AH35"/>
    <mergeCell ref="I37:J37"/>
    <mergeCell ref="K37:L37"/>
    <mergeCell ref="AA34:AB34"/>
    <mergeCell ref="AC34:AD34"/>
    <mergeCell ref="U36:V36"/>
    <mergeCell ref="W36:X36"/>
    <mergeCell ref="Y37:Z37"/>
    <mergeCell ref="AA37:AB37"/>
    <mergeCell ref="AC37:AD37"/>
    <mergeCell ref="Y36:Z36"/>
    <mergeCell ref="AA36:AB36"/>
    <mergeCell ref="AC36:AD36"/>
    <mergeCell ref="U35:V35"/>
    <mergeCell ref="W35:X35"/>
    <mergeCell ref="Y35:Z35"/>
    <mergeCell ref="AC35:AD35"/>
    <mergeCell ref="K34:L34"/>
    <mergeCell ref="AA35:AB35"/>
    <mergeCell ref="AA32:AB32"/>
    <mergeCell ref="AC32:AD32"/>
    <mergeCell ref="AE32:AF32"/>
    <mergeCell ref="AG32:AH32"/>
    <mergeCell ref="U32:V32"/>
    <mergeCell ref="AE33:AF33"/>
    <mergeCell ref="AG33:AH33"/>
    <mergeCell ref="U33:V33"/>
    <mergeCell ref="W32:X32"/>
    <mergeCell ref="W33:X33"/>
    <mergeCell ref="Y33:Z33"/>
    <mergeCell ref="AA33:AB33"/>
    <mergeCell ref="AC33:AD33"/>
    <mergeCell ref="A30:D30"/>
    <mergeCell ref="C31:D31"/>
    <mergeCell ref="E31:F31"/>
    <mergeCell ref="G31:H31"/>
    <mergeCell ref="I31:J31"/>
    <mergeCell ref="K31:L31"/>
    <mergeCell ref="W29:X30"/>
    <mergeCell ref="Y29:Z30"/>
    <mergeCell ref="M32:N32"/>
    <mergeCell ref="O32:P32"/>
    <mergeCell ref="Q32:R32"/>
    <mergeCell ref="S32:T32"/>
    <mergeCell ref="C32:D32"/>
    <mergeCell ref="E32:F32"/>
    <mergeCell ref="G32:H32"/>
    <mergeCell ref="I32:J32"/>
    <mergeCell ref="K32:L32"/>
    <mergeCell ref="M31:N31"/>
    <mergeCell ref="O31:P31"/>
    <mergeCell ref="Q31:R31"/>
    <mergeCell ref="S31:T31"/>
    <mergeCell ref="U31:V31"/>
    <mergeCell ref="W31:X31"/>
    <mergeCell ref="Y32:Z32"/>
    <mergeCell ref="AA29:AB30"/>
    <mergeCell ref="Y31:Z31"/>
    <mergeCell ref="AA31:AB31"/>
    <mergeCell ref="AC29:AD30"/>
    <mergeCell ref="AE29:AF30"/>
    <mergeCell ref="AG29:AH30"/>
    <mergeCell ref="AG28:AH28"/>
    <mergeCell ref="E29:F30"/>
    <mergeCell ref="G29:H30"/>
    <mergeCell ref="I29:J30"/>
    <mergeCell ref="K29:L30"/>
    <mergeCell ref="M29:N30"/>
    <mergeCell ref="O29:P30"/>
    <mergeCell ref="Q29:R30"/>
    <mergeCell ref="S29:T30"/>
    <mergeCell ref="U29:V30"/>
    <mergeCell ref="AC31:AD31"/>
    <mergeCell ref="AE31:AF31"/>
    <mergeCell ref="AG31:AH31"/>
    <mergeCell ref="A27:H27"/>
    <mergeCell ref="AC27:AH27"/>
    <mergeCell ref="A28:D28"/>
    <mergeCell ref="E28:L28"/>
    <mergeCell ref="M28:R28"/>
    <mergeCell ref="S28:T28"/>
    <mergeCell ref="U28:X28"/>
    <mergeCell ref="Y28:AF28"/>
    <mergeCell ref="A24:D24"/>
    <mergeCell ref="O24:P24"/>
    <mergeCell ref="O25:P25"/>
    <mergeCell ref="O26:P26"/>
    <mergeCell ref="Q24:R24"/>
    <mergeCell ref="Q25:R25"/>
    <mergeCell ref="G25:H25"/>
    <mergeCell ref="G26:H26"/>
    <mergeCell ref="U24:V24"/>
    <mergeCell ref="U25:V25"/>
    <mergeCell ref="U26:V26"/>
    <mergeCell ref="W24:X24"/>
    <mergeCell ref="W25:X25"/>
    <mergeCell ref="W26:X26"/>
    <mergeCell ref="Y24:Z24"/>
    <mergeCell ref="Y25:Z25"/>
    <mergeCell ref="K22:L22"/>
    <mergeCell ref="M22:N22"/>
    <mergeCell ref="Y23:Z23"/>
    <mergeCell ref="AA23:AB23"/>
    <mergeCell ref="AC23:AD23"/>
    <mergeCell ref="AE23:AF23"/>
    <mergeCell ref="AG23:AH23"/>
    <mergeCell ref="M23:N23"/>
    <mergeCell ref="O23:P23"/>
    <mergeCell ref="Q23:R23"/>
    <mergeCell ref="S23:T23"/>
    <mergeCell ref="U23:V23"/>
    <mergeCell ref="W23:X23"/>
    <mergeCell ref="O21:P21"/>
    <mergeCell ref="Q21:R21"/>
    <mergeCell ref="S21:T21"/>
    <mergeCell ref="U21:V21"/>
    <mergeCell ref="AA22:AB22"/>
    <mergeCell ref="AC22:AD22"/>
    <mergeCell ref="AE22:AF22"/>
    <mergeCell ref="AG22:AH22"/>
    <mergeCell ref="A23:B23"/>
    <mergeCell ref="C23:D23"/>
    <mergeCell ref="E23:F23"/>
    <mergeCell ref="G23:H23"/>
    <mergeCell ref="I23:J23"/>
    <mergeCell ref="K23:L23"/>
    <mergeCell ref="O22:P22"/>
    <mergeCell ref="Q22:R22"/>
    <mergeCell ref="S22:T22"/>
    <mergeCell ref="U22:V22"/>
    <mergeCell ref="W22:X22"/>
    <mergeCell ref="Y22:Z22"/>
    <mergeCell ref="C22:D22"/>
    <mergeCell ref="E22:F22"/>
    <mergeCell ref="G22:H22"/>
    <mergeCell ref="I22:J22"/>
    <mergeCell ref="Y20:Z20"/>
    <mergeCell ref="AA20:AB20"/>
    <mergeCell ref="AC20:AD20"/>
    <mergeCell ref="AE20:AF20"/>
    <mergeCell ref="AG20:AH20"/>
    <mergeCell ref="A21:B22"/>
    <mergeCell ref="C21:D21"/>
    <mergeCell ref="E21:F21"/>
    <mergeCell ref="G21:H21"/>
    <mergeCell ref="I21:J21"/>
    <mergeCell ref="M20:N20"/>
    <mergeCell ref="O20:P20"/>
    <mergeCell ref="Q20:R20"/>
    <mergeCell ref="S20:T20"/>
    <mergeCell ref="U20:V20"/>
    <mergeCell ref="W20:X20"/>
    <mergeCell ref="W21:X21"/>
    <mergeCell ref="Y21:Z21"/>
    <mergeCell ref="AA21:AB21"/>
    <mergeCell ref="AC21:AD21"/>
    <mergeCell ref="AE21:AF21"/>
    <mergeCell ref="AG21:AH21"/>
    <mergeCell ref="K21:L21"/>
    <mergeCell ref="M21:N21"/>
    <mergeCell ref="C20:D20"/>
    <mergeCell ref="E20:F20"/>
    <mergeCell ref="G20:H20"/>
    <mergeCell ref="I20:J20"/>
    <mergeCell ref="K20:L20"/>
    <mergeCell ref="M19:N19"/>
    <mergeCell ref="O19:P19"/>
    <mergeCell ref="Q19:R19"/>
    <mergeCell ref="S19:T19"/>
    <mergeCell ref="AE18:AF18"/>
    <mergeCell ref="AG18:AH18"/>
    <mergeCell ref="C19:D19"/>
    <mergeCell ref="E19:F19"/>
    <mergeCell ref="G19:H19"/>
    <mergeCell ref="I19:J19"/>
    <mergeCell ref="K19:L19"/>
    <mergeCell ref="M18:N18"/>
    <mergeCell ref="O18:P18"/>
    <mergeCell ref="Q18:R18"/>
    <mergeCell ref="S18:T18"/>
    <mergeCell ref="U18:V18"/>
    <mergeCell ref="W18:X18"/>
    <mergeCell ref="Y19:Z19"/>
    <mergeCell ref="AA19:AB19"/>
    <mergeCell ref="AC19:AD19"/>
    <mergeCell ref="AE19:AF19"/>
    <mergeCell ref="AG19:AH19"/>
    <mergeCell ref="U19:V19"/>
    <mergeCell ref="W19:X19"/>
    <mergeCell ref="M17:N17"/>
    <mergeCell ref="O17:P17"/>
    <mergeCell ref="Q17:R17"/>
    <mergeCell ref="S17:T17"/>
    <mergeCell ref="U17:V17"/>
    <mergeCell ref="W17:X17"/>
    <mergeCell ref="Y18:Z18"/>
    <mergeCell ref="AA18:AB18"/>
    <mergeCell ref="AC18:AD18"/>
    <mergeCell ref="AE16:AF16"/>
    <mergeCell ref="AG16:AH16"/>
    <mergeCell ref="A17:B18"/>
    <mergeCell ref="C17:D17"/>
    <mergeCell ref="E17:F17"/>
    <mergeCell ref="G17:H17"/>
    <mergeCell ref="I17:J17"/>
    <mergeCell ref="K17:L17"/>
    <mergeCell ref="O16:P16"/>
    <mergeCell ref="Q16:R16"/>
    <mergeCell ref="S16:T16"/>
    <mergeCell ref="U16:V16"/>
    <mergeCell ref="W16:X16"/>
    <mergeCell ref="Y16:Z16"/>
    <mergeCell ref="Y17:Z17"/>
    <mergeCell ref="AA17:AB17"/>
    <mergeCell ref="AC17:AD17"/>
    <mergeCell ref="AE17:AF17"/>
    <mergeCell ref="AG17:AH17"/>
    <mergeCell ref="C18:D18"/>
    <mergeCell ref="E18:F18"/>
    <mergeCell ref="G18:H18"/>
    <mergeCell ref="I18:J18"/>
    <mergeCell ref="K18:L18"/>
    <mergeCell ref="AA15:AB15"/>
    <mergeCell ref="AC15:AD15"/>
    <mergeCell ref="AE15:AF15"/>
    <mergeCell ref="AG15:AH15"/>
    <mergeCell ref="C16:D16"/>
    <mergeCell ref="E16:F16"/>
    <mergeCell ref="G16:H16"/>
    <mergeCell ref="I16:J16"/>
    <mergeCell ref="K16:L16"/>
    <mergeCell ref="M16:N16"/>
    <mergeCell ref="O15:P15"/>
    <mergeCell ref="Q15:R15"/>
    <mergeCell ref="S15:T15"/>
    <mergeCell ref="U15:V15"/>
    <mergeCell ref="W15:X15"/>
    <mergeCell ref="Y15:Z15"/>
    <mergeCell ref="C15:D15"/>
    <mergeCell ref="E15:F15"/>
    <mergeCell ref="G15:H15"/>
    <mergeCell ref="I15:J15"/>
    <mergeCell ref="K15:L15"/>
    <mergeCell ref="M15:N15"/>
    <mergeCell ref="AA16:AB16"/>
    <mergeCell ref="AC16:AD16"/>
    <mergeCell ref="W14:X14"/>
    <mergeCell ref="Y14:Z14"/>
    <mergeCell ref="AA14:AB14"/>
    <mergeCell ref="AC14:AD14"/>
    <mergeCell ref="AE14:AF14"/>
    <mergeCell ref="AG14:AH14"/>
    <mergeCell ref="K14:L14"/>
    <mergeCell ref="M14:N14"/>
    <mergeCell ref="O14:P14"/>
    <mergeCell ref="Q14:R14"/>
    <mergeCell ref="S14:T14"/>
    <mergeCell ref="U14:V14"/>
    <mergeCell ref="A14:B16"/>
    <mergeCell ref="C14:D14"/>
    <mergeCell ref="E14:F14"/>
    <mergeCell ref="G14:H14"/>
    <mergeCell ref="I14:J14"/>
    <mergeCell ref="M13:N13"/>
    <mergeCell ref="O13:P13"/>
    <mergeCell ref="Q13:R13"/>
    <mergeCell ref="S13:T13"/>
    <mergeCell ref="AC12:AD12"/>
    <mergeCell ref="AE12:AF12"/>
    <mergeCell ref="AG12:AH12"/>
    <mergeCell ref="C13:D13"/>
    <mergeCell ref="E13:F13"/>
    <mergeCell ref="G13:H13"/>
    <mergeCell ref="I13:J13"/>
    <mergeCell ref="K13:L13"/>
    <mergeCell ref="M12:N12"/>
    <mergeCell ref="O12:P12"/>
    <mergeCell ref="Q12:R12"/>
    <mergeCell ref="S12:T12"/>
    <mergeCell ref="U12:V12"/>
    <mergeCell ref="W12:X12"/>
    <mergeCell ref="Y13:Z13"/>
    <mergeCell ref="AA13:AB13"/>
    <mergeCell ref="AC13:AD13"/>
    <mergeCell ref="AE13:AF13"/>
    <mergeCell ref="AG13:AH13"/>
    <mergeCell ref="U13:V13"/>
    <mergeCell ref="W13:X13"/>
    <mergeCell ref="A11:D11"/>
    <mergeCell ref="C12:D12"/>
    <mergeCell ref="E12:F12"/>
    <mergeCell ref="G12:H12"/>
    <mergeCell ref="I12:J12"/>
    <mergeCell ref="K12:L12"/>
    <mergeCell ref="W10:X11"/>
    <mergeCell ref="Y10:Z11"/>
    <mergeCell ref="AA10:AB11"/>
    <mergeCell ref="Y12:Z12"/>
    <mergeCell ref="AA12:AB12"/>
    <mergeCell ref="AC10:AD11"/>
    <mergeCell ref="AE10:AF11"/>
    <mergeCell ref="AG10:AH11"/>
    <mergeCell ref="AG9:AH9"/>
    <mergeCell ref="E10:F11"/>
    <mergeCell ref="G10:H11"/>
    <mergeCell ref="I10:J11"/>
    <mergeCell ref="K10:L11"/>
    <mergeCell ref="M10:N11"/>
    <mergeCell ref="O10:P11"/>
    <mergeCell ref="Q10:R11"/>
    <mergeCell ref="S10:T11"/>
    <mergeCell ref="U10:V11"/>
    <mergeCell ref="A9:D9"/>
    <mergeCell ref="E9:L9"/>
    <mergeCell ref="M9:R9"/>
    <mergeCell ref="S9:T9"/>
    <mergeCell ref="U9:X9"/>
    <mergeCell ref="Y9:AF9"/>
    <mergeCell ref="M6:N7"/>
    <mergeCell ref="O6:O7"/>
    <mergeCell ref="P6:P7"/>
    <mergeCell ref="T6:W7"/>
    <mergeCell ref="AF6:AG7"/>
    <mergeCell ref="A8:H8"/>
    <mergeCell ref="AC8:AH8"/>
    <mergeCell ref="A4:F5"/>
    <mergeCell ref="H4:J5"/>
    <mergeCell ref="M4:Q5"/>
    <mergeCell ref="S4:W5"/>
    <mergeCell ref="X4:AC7"/>
    <mergeCell ref="AF4:AG5"/>
    <mergeCell ref="A6:F7"/>
    <mergeCell ref="H6:J7"/>
    <mergeCell ref="K6:K7"/>
    <mergeCell ref="L6:L7"/>
  </mergeCells>
  <phoneticPr fontId="4"/>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horizontalDpi="300" verticalDpi="300" r:id="rId1"/>
  <headerFooter scaleWithDoc="0">
    <oddFooter>&amp;C20/24&amp;R&amp;F</oddFooter>
  </headerFooter>
  <colBreaks count="1" manualBreakCount="1">
    <brk id="34"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133350</xdr:colOff>
                    <xdr:row>3</xdr:row>
                    <xdr:rowOff>114300</xdr:rowOff>
                  </from>
                  <to>
                    <xdr:col>7</xdr:col>
                    <xdr:colOff>28575</xdr:colOff>
                    <xdr:row>4</xdr:row>
                    <xdr:rowOff>114300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11</xdr:col>
                    <xdr:colOff>66675</xdr:colOff>
                    <xdr:row>3</xdr:row>
                    <xdr:rowOff>123825</xdr:rowOff>
                  </from>
                  <to>
                    <xdr:col>11</xdr:col>
                    <xdr:colOff>314325</xdr:colOff>
                    <xdr:row>4</xdr:row>
                    <xdr:rowOff>123825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17</xdr:col>
                    <xdr:colOff>66675</xdr:colOff>
                    <xdr:row>3</xdr:row>
                    <xdr:rowOff>123825</xdr:rowOff>
                  </from>
                  <to>
                    <xdr:col>17</xdr:col>
                    <xdr:colOff>314325</xdr:colOff>
                    <xdr:row>4</xdr:row>
                    <xdr:rowOff>123825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66675</xdr:colOff>
                    <xdr:row>5</xdr:row>
                    <xdr:rowOff>123825</xdr:rowOff>
                  </from>
                  <to>
                    <xdr:col>6</xdr:col>
                    <xdr:colOff>314325</xdr:colOff>
                    <xdr:row>6</xdr:row>
                    <xdr:rowOff>123825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18</xdr:col>
                    <xdr:colOff>66675</xdr:colOff>
                    <xdr:row>5</xdr:row>
                    <xdr:rowOff>123825</xdr:rowOff>
                  </from>
                  <to>
                    <xdr:col>18</xdr:col>
                    <xdr:colOff>314325</xdr:colOff>
                    <xdr:row>6</xdr:row>
                    <xdr:rowOff>123825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30</xdr:col>
                    <xdr:colOff>66675</xdr:colOff>
                    <xdr:row>3</xdr:row>
                    <xdr:rowOff>123825</xdr:rowOff>
                  </from>
                  <to>
                    <xdr:col>30</xdr:col>
                    <xdr:colOff>314325</xdr:colOff>
                    <xdr:row>4</xdr:row>
                    <xdr:rowOff>123825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30</xdr:col>
                    <xdr:colOff>66675</xdr:colOff>
                    <xdr:row>5</xdr:row>
                    <xdr:rowOff>123825</xdr:rowOff>
                  </from>
                  <to>
                    <xdr:col>30</xdr:col>
                    <xdr:colOff>314325</xdr:colOff>
                    <xdr:row>6</xdr:row>
                    <xdr:rowOff>123825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8C2D-4A4B-4CB7-8429-5ED7526CF03E}">
  <sheetPr>
    <tabColor theme="7" tint="0.79998168889431442"/>
    <pageSetUpPr fitToPage="1"/>
  </sheetPr>
  <dimension ref="A1:BP102"/>
  <sheetViews>
    <sheetView view="pageBreakPreview" zoomScale="93" zoomScaleNormal="70" zoomScaleSheetLayoutView="93" workbookViewId="0">
      <selection activeCell="E5" sqref="E5:H6"/>
    </sheetView>
  </sheetViews>
  <sheetFormatPr defaultRowHeight="16.5" x14ac:dyDescent="0.3"/>
  <cols>
    <col min="1" max="56" width="4.375" style="16" customWidth="1"/>
    <col min="57" max="68" width="4.375" style="380" customWidth="1"/>
    <col min="69" max="71" width="4.375" style="8" customWidth="1"/>
    <col min="72" max="256" width="9" style="8"/>
    <col min="257" max="327" width="4.375" style="8" customWidth="1"/>
    <col min="328" max="512" width="9" style="8"/>
    <col min="513" max="583" width="4.375" style="8" customWidth="1"/>
    <col min="584" max="768" width="9" style="8"/>
    <col min="769" max="839" width="4.375" style="8" customWidth="1"/>
    <col min="840" max="1024" width="9" style="8"/>
    <col min="1025" max="1095" width="4.375" style="8" customWidth="1"/>
    <col min="1096" max="1280" width="9" style="8"/>
    <col min="1281" max="1351" width="4.375" style="8" customWidth="1"/>
    <col min="1352" max="1536" width="9" style="8"/>
    <col min="1537" max="1607" width="4.375" style="8" customWidth="1"/>
    <col min="1608" max="1792" width="9" style="8"/>
    <col min="1793" max="1863" width="4.375" style="8" customWidth="1"/>
    <col min="1864" max="2048" width="9" style="8"/>
    <col min="2049" max="2119" width="4.375" style="8" customWidth="1"/>
    <col min="2120" max="2304" width="9" style="8"/>
    <col min="2305" max="2375" width="4.375" style="8" customWidth="1"/>
    <col min="2376" max="2560" width="9" style="8"/>
    <col min="2561" max="2631" width="4.375" style="8" customWidth="1"/>
    <col min="2632" max="2816" width="9" style="8"/>
    <col min="2817" max="2887" width="4.375" style="8" customWidth="1"/>
    <col min="2888" max="3072" width="9" style="8"/>
    <col min="3073" max="3143" width="4.375" style="8" customWidth="1"/>
    <col min="3144" max="3328" width="9" style="8"/>
    <col min="3329" max="3399" width="4.375" style="8" customWidth="1"/>
    <col min="3400" max="3584" width="9" style="8"/>
    <col min="3585" max="3655" width="4.375" style="8" customWidth="1"/>
    <col min="3656" max="3840" width="9" style="8"/>
    <col min="3841" max="3911" width="4.375" style="8" customWidth="1"/>
    <col min="3912" max="4096" width="9" style="8"/>
    <col min="4097" max="4167" width="4.375" style="8" customWidth="1"/>
    <col min="4168" max="4352" width="9" style="8"/>
    <col min="4353" max="4423" width="4.375" style="8" customWidth="1"/>
    <col min="4424" max="4608" width="9" style="8"/>
    <col min="4609" max="4679" width="4.375" style="8" customWidth="1"/>
    <col min="4680" max="4864" width="9" style="8"/>
    <col min="4865" max="4935" width="4.375" style="8" customWidth="1"/>
    <col min="4936" max="5120" width="9" style="8"/>
    <col min="5121" max="5191" width="4.375" style="8" customWidth="1"/>
    <col min="5192" max="5376" width="9" style="8"/>
    <col min="5377" max="5447" width="4.375" style="8" customWidth="1"/>
    <col min="5448" max="5632" width="9" style="8"/>
    <col min="5633" max="5703" width="4.375" style="8" customWidth="1"/>
    <col min="5704" max="5888" width="9" style="8"/>
    <col min="5889" max="5959" width="4.375" style="8" customWidth="1"/>
    <col min="5960" max="6144" width="9" style="8"/>
    <col min="6145" max="6215" width="4.375" style="8" customWidth="1"/>
    <col min="6216" max="6400" width="9" style="8"/>
    <col min="6401" max="6471" width="4.375" style="8" customWidth="1"/>
    <col min="6472" max="6656" width="9" style="8"/>
    <col min="6657" max="6727" width="4.375" style="8" customWidth="1"/>
    <col min="6728" max="6912" width="9" style="8"/>
    <col min="6913" max="6983" width="4.375" style="8" customWidth="1"/>
    <col min="6984" max="7168" width="9" style="8"/>
    <col min="7169" max="7239" width="4.375" style="8" customWidth="1"/>
    <col min="7240" max="7424" width="9" style="8"/>
    <col min="7425" max="7495" width="4.375" style="8" customWidth="1"/>
    <col min="7496" max="7680" width="9" style="8"/>
    <col min="7681" max="7751" width="4.375" style="8" customWidth="1"/>
    <col min="7752" max="7936" width="9" style="8"/>
    <col min="7937" max="8007" width="4.375" style="8" customWidth="1"/>
    <col min="8008" max="8192" width="9" style="8"/>
    <col min="8193" max="8263" width="4.375" style="8" customWidth="1"/>
    <col min="8264" max="8448" width="9" style="8"/>
    <col min="8449" max="8519" width="4.375" style="8" customWidth="1"/>
    <col min="8520" max="8704" width="9" style="8"/>
    <col min="8705" max="8775" width="4.375" style="8" customWidth="1"/>
    <col min="8776" max="8960" width="9" style="8"/>
    <col min="8961" max="9031" width="4.375" style="8" customWidth="1"/>
    <col min="9032" max="9216" width="9" style="8"/>
    <col min="9217" max="9287" width="4.375" style="8" customWidth="1"/>
    <col min="9288" max="9472" width="9" style="8"/>
    <col min="9473" max="9543" width="4.375" style="8" customWidth="1"/>
    <col min="9544" max="9728" width="9" style="8"/>
    <col min="9729" max="9799" width="4.375" style="8" customWidth="1"/>
    <col min="9800" max="9984" width="9" style="8"/>
    <col min="9985" max="10055" width="4.375" style="8" customWidth="1"/>
    <col min="10056" max="10240" width="9" style="8"/>
    <col min="10241" max="10311" width="4.375" style="8" customWidth="1"/>
    <col min="10312" max="10496" width="9" style="8"/>
    <col min="10497" max="10567" width="4.375" style="8" customWidth="1"/>
    <col min="10568" max="10752" width="9" style="8"/>
    <col min="10753" max="10823" width="4.375" style="8" customWidth="1"/>
    <col min="10824" max="11008" width="9" style="8"/>
    <col min="11009" max="11079" width="4.375" style="8" customWidth="1"/>
    <col min="11080" max="11264" width="9" style="8"/>
    <col min="11265" max="11335" width="4.375" style="8" customWidth="1"/>
    <col min="11336" max="11520" width="9" style="8"/>
    <col min="11521" max="11591" width="4.375" style="8" customWidth="1"/>
    <col min="11592" max="11776" width="9" style="8"/>
    <col min="11777" max="11847" width="4.375" style="8" customWidth="1"/>
    <col min="11848" max="12032" width="9" style="8"/>
    <col min="12033" max="12103" width="4.375" style="8" customWidth="1"/>
    <col min="12104" max="12288" width="9" style="8"/>
    <col min="12289" max="12359" width="4.375" style="8" customWidth="1"/>
    <col min="12360" max="12544" width="9" style="8"/>
    <col min="12545" max="12615" width="4.375" style="8" customWidth="1"/>
    <col min="12616" max="12800" width="9" style="8"/>
    <col min="12801" max="12871" width="4.375" style="8" customWidth="1"/>
    <col min="12872" max="13056" width="9" style="8"/>
    <col min="13057" max="13127" width="4.375" style="8" customWidth="1"/>
    <col min="13128" max="13312" width="9" style="8"/>
    <col min="13313" max="13383" width="4.375" style="8" customWidth="1"/>
    <col min="13384" max="13568" width="9" style="8"/>
    <col min="13569" max="13639" width="4.375" style="8" customWidth="1"/>
    <col min="13640" max="13824" width="9" style="8"/>
    <col min="13825" max="13895" width="4.375" style="8" customWidth="1"/>
    <col min="13896" max="14080" width="9" style="8"/>
    <col min="14081" max="14151" width="4.375" style="8" customWidth="1"/>
    <col min="14152" max="14336" width="9" style="8"/>
    <col min="14337" max="14407" width="4.375" style="8" customWidth="1"/>
    <col min="14408" max="14592" width="9" style="8"/>
    <col min="14593" max="14663" width="4.375" style="8" customWidth="1"/>
    <col min="14664" max="14848" width="9" style="8"/>
    <col min="14849" max="14919" width="4.375" style="8" customWidth="1"/>
    <col min="14920" max="15104" width="9" style="8"/>
    <col min="15105" max="15175" width="4.375" style="8" customWidth="1"/>
    <col min="15176" max="15360" width="9" style="8"/>
    <col min="15361" max="15431" width="4.375" style="8" customWidth="1"/>
    <col min="15432" max="15616" width="9" style="8"/>
    <col min="15617" max="15687" width="4.375" style="8" customWidth="1"/>
    <col min="15688" max="15872" width="9" style="8"/>
    <col min="15873" max="15943" width="4.375" style="8" customWidth="1"/>
    <col min="15944" max="16128" width="9" style="8"/>
    <col min="16129" max="16199" width="4.375" style="8" customWidth="1"/>
    <col min="16200" max="16384" width="9" style="8"/>
  </cols>
  <sheetData>
    <row r="1" spans="1:38" ht="19.5" customHeight="1" x14ac:dyDescent="0.3">
      <c r="A1" s="152" t="s">
        <v>839</v>
      </c>
      <c r="B1" s="319"/>
      <c r="C1" s="319"/>
      <c r="D1" s="319"/>
      <c r="E1" s="319"/>
      <c r="F1" s="319"/>
      <c r="G1" s="319"/>
      <c r="H1" s="319"/>
      <c r="I1" s="319"/>
      <c r="J1" s="319"/>
      <c r="K1" s="319"/>
      <c r="L1" s="319"/>
      <c r="M1" s="319"/>
      <c r="N1" s="319"/>
      <c r="O1" s="319"/>
      <c r="P1" s="319"/>
      <c r="Q1" s="319"/>
      <c r="R1" s="319"/>
      <c r="S1" s="319"/>
      <c r="T1" s="319"/>
      <c r="U1" s="319"/>
      <c r="V1" s="319"/>
    </row>
    <row r="2" spans="1:38" ht="19.5" customHeight="1" x14ac:dyDescent="0.3">
      <c r="A2" s="39" t="s">
        <v>520</v>
      </c>
      <c r="B2" s="319"/>
      <c r="C2" s="319"/>
      <c r="D2" s="319"/>
      <c r="E2" s="319"/>
      <c r="F2" s="319"/>
    </row>
    <row r="3" spans="1:38" ht="19.5" customHeight="1" thickBot="1" x14ac:dyDescent="0.35">
      <c r="A3" s="39" t="s">
        <v>575</v>
      </c>
      <c r="F3" s="319"/>
    </row>
    <row r="4" spans="1:38" ht="19.5" customHeight="1" x14ac:dyDescent="0.3">
      <c r="A4" s="2083" t="s">
        <v>576</v>
      </c>
      <c r="B4" s="2006"/>
      <c r="C4" s="2006"/>
      <c r="D4" s="2006"/>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2006"/>
      <c r="AK4" s="2006"/>
      <c r="AL4" s="2007"/>
    </row>
    <row r="5" spans="1:38" ht="19.5" customHeight="1" x14ac:dyDescent="0.3">
      <c r="A5" s="2084" t="s">
        <v>886</v>
      </c>
      <c r="B5" s="2085"/>
      <c r="C5" s="2085"/>
      <c r="D5" s="336"/>
      <c r="E5" s="1686" t="s">
        <v>577</v>
      </c>
      <c r="F5" s="1686"/>
      <c r="G5" s="1686"/>
      <c r="H5" s="1686"/>
      <c r="I5" s="370"/>
      <c r="J5" s="1686" t="s">
        <v>578</v>
      </c>
      <c r="K5" s="1686"/>
      <c r="L5" s="1686"/>
      <c r="M5" s="2088"/>
      <c r="N5" s="2089" t="s">
        <v>887</v>
      </c>
      <c r="O5" s="2090"/>
      <c r="P5" s="2090"/>
      <c r="Q5" s="2090"/>
      <c r="R5" s="2090"/>
      <c r="S5" s="2090"/>
      <c r="T5" s="336"/>
      <c r="U5" s="1686" t="s">
        <v>579</v>
      </c>
      <c r="V5" s="1686"/>
      <c r="W5" s="1686"/>
      <c r="X5" s="728" t="s">
        <v>71</v>
      </c>
      <c r="Y5" s="728" t="s">
        <v>320</v>
      </c>
      <c r="Z5" s="2091"/>
      <c r="AA5" s="2091"/>
      <c r="AB5" s="2091"/>
      <c r="AC5" s="728" t="s">
        <v>30</v>
      </c>
      <c r="AD5" s="728" t="s">
        <v>212</v>
      </c>
      <c r="AE5" s="56"/>
      <c r="AF5" s="56"/>
      <c r="AG5" s="370"/>
      <c r="AH5" s="1686" t="s">
        <v>580</v>
      </c>
      <c r="AI5" s="1686"/>
      <c r="AJ5" s="1686"/>
      <c r="AK5" s="1686"/>
      <c r="AL5" s="58"/>
    </row>
    <row r="6" spans="1:38" ht="19.5" customHeight="1" thickBot="1" x14ac:dyDescent="0.35">
      <c r="A6" s="2086"/>
      <c r="B6" s="2087"/>
      <c r="C6" s="2087"/>
      <c r="D6" s="336"/>
      <c r="E6" s="1686"/>
      <c r="F6" s="1686"/>
      <c r="G6" s="1686"/>
      <c r="H6" s="1686"/>
      <c r="I6" s="370"/>
      <c r="J6" s="1686"/>
      <c r="K6" s="1686"/>
      <c r="L6" s="1686"/>
      <c r="M6" s="2088"/>
      <c r="N6" s="2089"/>
      <c r="O6" s="2090"/>
      <c r="P6" s="2090"/>
      <c r="Q6" s="2090"/>
      <c r="R6" s="2090"/>
      <c r="S6" s="2090"/>
      <c r="T6" s="336"/>
      <c r="U6" s="1686"/>
      <c r="V6" s="1686"/>
      <c r="W6" s="1686"/>
      <c r="X6" s="728"/>
      <c r="Y6" s="728"/>
      <c r="Z6" s="2091"/>
      <c r="AA6" s="2091"/>
      <c r="AB6" s="2091"/>
      <c r="AC6" s="728"/>
      <c r="AD6" s="728"/>
      <c r="AE6" s="56"/>
      <c r="AF6" s="56"/>
      <c r="AG6" s="370"/>
      <c r="AH6" s="1686"/>
      <c r="AI6" s="1686"/>
      <c r="AJ6" s="1686"/>
      <c r="AK6" s="1686"/>
      <c r="AL6" s="58"/>
    </row>
    <row r="7" spans="1:38" ht="19.5" customHeight="1" x14ac:dyDescent="0.3">
      <c r="A7" s="2083" t="s">
        <v>581</v>
      </c>
      <c r="B7" s="2006"/>
      <c r="C7" s="2006"/>
      <c r="D7" s="2006"/>
      <c r="E7" s="2006"/>
      <c r="F7" s="2006"/>
      <c r="G7" s="2006"/>
      <c r="H7" s="2006"/>
      <c r="I7" s="2006"/>
      <c r="J7" s="2006"/>
      <c r="K7" s="2006"/>
      <c r="L7" s="2006"/>
      <c r="M7" s="2006"/>
      <c r="N7" s="2006"/>
      <c r="O7" s="2006"/>
      <c r="P7" s="2006"/>
      <c r="Q7" s="2006"/>
      <c r="R7" s="2006"/>
      <c r="S7" s="2006"/>
      <c r="T7" s="2006"/>
      <c r="U7" s="2006"/>
      <c r="V7" s="2006"/>
      <c r="W7" s="2006"/>
      <c r="X7" s="2006"/>
      <c r="Y7" s="2006"/>
      <c r="Z7" s="2006"/>
      <c r="AA7" s="2006"/>
      <c r="AB7" s="2006"/>
      <c r="AC7" s="2006"/>
      <c r="AD7" s="2006"/>
      <c r="AE7" s="2006"/>
      <c r="AF7" s="2006"/>
      <c r="AG7" s="2006"/>
      <c r="AH7" s="2006"/>
      <c r="AI7" s="2006"/>
      <c r="AJ7" s="2006"/>
      <c r="AK7" s="2006"/>
      <c r="AL7" s="2007"/>
    </row>
    <row r="8" spans="1:38" ht="19.5" customHeight="1" x14ac:dyDescent="0.3">
      <c r="A8" s="708" t="s">
        <v>582</v>
      </c>
      <c r="B8" s="710"/>
      <c r="C8" s="760" t="s">
        <v>888</v>
      </c>
      <c r="D8" s="709"/>
      <c r="E8" s="709"/>
      <c r="F8" s="709"/>
      <c r="G8" s="709"/>
      <c r="H8" s="710"/>
      <c r="I8" s="760" t="s">
        <v>889</v>
      </c>
      <c r="J8" s="709"/>
      <c r="K8" s="709"/>
      <c r="L8" s="709"/>
      <c r="M8" s="709"/>
      <c r="N8" s="710"/>
      <c r="O8" s="760" t="s">
        <v>890</v>
      </c>
      <c r="P8" s="709"/>
      <c r="Q8" s="709"/>
      <c r="R8" s="709"/>
      <c r="S8" s="709"/>
      <c r="T8" s="710"/>
      <c r="U8" s="760" t="s">
        <v>837</v>
      </c>
      <c r="V8" s="709"/>
      <c r="W8" s="709"/>
      <c r="X8" s="709"/>
      <c r="Y8" s="709"/>
      <c r="Z8" s="710"/>
      <c r="AA8" s="760" t="s">
        <v>891</v>
      </c>
      <c r="AB8" s="709"/>
      <c r="AC8" s="709"/>
      <c r="AD8" s="709"/>
      <c r="AE8" s="709"/>
      <c r="AF8" s="710"/>
      <c r="AG8" s="760" t="s">
        <v>892</v>
      </c>
      <c r="AH8" s="709"/>
      <c r="AI8" s="709"/>
      <c r="AJ8" s="709"/>
      <c r="AK8" s="709"/>
      <c r="AL8" s="716"/>
    </row>
    <row r="9" spans="1:38" ht="19.5" customHeight="1" x14ac:dyDescent="0.3">
      <c r="A9" s="717" t="s">
        <v>583</v>
      </c>
      <c r="B9" s="719"/>
      <c r="C9" s="970"/>
      <c r="D9" s="723"/>
      <c r="E9" s="697" t="s">
        <v>584</v>
      </c>
      <c r="F9" s="2092"/>
      <c r="G9" s="2092"/>
      <c r="H9" s="2095" t="s">
        <v>585</v>
      </c>
      <c r="I9" s="970"/>
      <c r="J9" s="723"/>
      <c r="K9" s="697" t="s">
        <v>584</v>
      </c>
      <c r="L9" s="2092"/>
      <c r="M9" s="2092"/>
      <c r="N9" s="2095" t="s">
        <v>585</v>
      </c>
      <c r="O9" s="970"/>
      <c r="P9" s="723"/>
      <c r="Q9" s="697" t="s">
        <v>584</v>
      </c>
      <c r="R9" s="2092"/>
      <c r="S9" s="2092"/>
      <c r="T9" s="2095" t="s">
        <v>585</v>
      </c>
      <c r="U9" s="970"/>
      <c r="V9" s="723"/>
      <c r="W9" s="697" t="s">
        <v>584</v>
      </c>
      <c r="X9" s="2092"/>
      <c r="Y9" s="2092"/>
      <c r="Z9" s="2095" t="s">
        <v>585</v>
      </c>
      <c r="AA9" s="970"/>
      <c r="AB9" s="723"/>
      <c r="AC9" s="697" t="s">
        <v>584</v>
      </c>
      <c r="AD9" s="2092"/>
      <c r="AE9" s="2092"/>
      <c r="AF9" s="2095" t="s">
        <v>585</v>
      </c>
      <c r="AG9" s="970"/>
      <c r="AH9" s="723"/>
      <c r="AI9" s="697" t="s">
        <v>584</v>
      </c>
      <c r="AJ9" s="2092"/>
      <c r="AK9" s="2092"/>
      <c r="AL9" s="2096" t="s">
        <v>585</v>
      </c>
    </row>
    <row r="10" spans="1:38" ht="19.5" customHeight="1" thickBot="1" x14ac:dyDescent="0.35">
      <c r="A10" s="1013"/>
      <c r="B10" s="944"/>
      <c r="C10" s="2094"/>
      <c r="D10" s="728"/>
      <c r="E10" s="726"/>
      <c r="F10" s="2093"/>
      <c r="G10" s="2093"/>
      <c r="H10" s="1797"/>
      <c r="I10" s="2094"/>
      <c r="J10" s="728"/>
      <c r="K10" s="726"/>
      <c r="L10" s="2093"/>
      <c r="M10" s="2093"/>
      <c r="N10" s="1797"/>
      <c r="O10" s="2094"/>
      <c r="P10" s="728"/>
      <c r="Q10" s="726"/>
      <c r="R10" s="2093"/>
      <c r="S10" s="2093"/>
      <c r="T10" s="2109"/>
      <c r="U10" s="1028"/>
      <c r="V10" s="729"/>
      <c r="W10" s="687"/>
      <c r="X10" s="2108"/>
      <c r="Y10" s="2108"/>
      <c r="Z10" s="2109"/>
      <c r="AA10" s="1028"/>
      <c r="AB10" s="729"/>
      <c r="AC10" s="687"/>
      <c r="AD10" s="2108"/>
      <c r="AE10" s="2108"/>
      <c r="AF10" s="2109"/>
      <c r="AG10" s="1028"/>
      <c r="AH10" s="729"/>
      <c r="AI10" s="687"/>
      <c r="AJ10" s="2108"/>
      <c r="AK10" s="2108"/>
      <c r="AL10" s="2097"/>
    </row>
    <row r="11" spans="1:38" ht="19.5" customHeight="1" x14ac:dyDescent="0.3">
      <c r="A11" s="2098" t="s">
        <v>586</v>
      </c>
      <c r="B11" s="2099"/>
      <c r="C11" s="2099"/>
      <c r="D11" s="2099"/>
      <c r="E11" s="2099"/>
      <c r="F11" s="2099"/>
      <c r="G11" s="2099"/>
      <c r="H11" s="2099"/>
      <c r="I11" s="2099"/>
      <c r="J11" s="2099"/>
      <c r="K11" s="2099"/>
      <c r="L11" s="2099"/>
      <c r="M11" s="2099"/>
      <c r="N11" s="2099"/>
      <c r="O11" s="2099"/>
      <c r="P11" s="2099"/>
      <c r="Q11" s="2099"/>
      <c r="R11" s="2099"/>
      <c r="S11" s="2100"/>
      <c r="T11" s="2101" t="s">
        <v>587</v>
      </c>
      <c r="U11" s="2101"/>
      <c r="V11" s="2101"/>
      <c r="W11" s="2101"/>
      <c r="X11" s="2101"/>
      <c r="Y11" s="2101"/>
      <c r="Z11" s="2101"/>
      <c r="AA11" s="2101"/>
      <c r="AB11" s="2101"/>
      <c r="AC11" s="2101"/>
      <c r="AD11" s="2101"/>
      <c r="AE11" s="2101"/>
      <c r="AF11" s="2101"/>
      <c r="AG11" s="2101"/>
      <c r="AH11" s="2101"/>
      <c r="AI11" s="2101"/>
      <c r="AJ11" s="2101"/>
      <c r="AK11" s="2101"/>
      <c r="AL11" s="2102"/>
    </row>
    <row r="12" spans="1:38" ht="19.5" customHeight="1" x14ac:dyDescent="0.3">
      <c r="A12" s="2103" t="s">
        <v>893</v>
      </c>
      <c r="B12" s="801"/>
      <c r="C12" s="2104"/>
      <c r="D12" s="2104"/>
      <c r="E12" s="2104"/>
      <c r="F12" s="2104"/>
      <c r="G12" s="2104"/>
      <c r="H12" s="2104"/>
      <c r="I12" s="2104"/>
      <c r="J12" s="2104"/>
      <c r="K12" s="2104"/>
      <c r="L12" s="2104"/>
      <c r="M12" s="2104"/>
      <c r="N12" s="2104"/>
      <c r="O12" s="2104"/>
      <c r="P12" s="2104"/>
      <c r="Q12" s="2104"/>
      <c r="R12" s="2104"/>
      <c r="S12" s="2105"/>
      <c r="T12" s="2106" t="s">
        <v>588</v>
      </c>
      <c r="U12" s="2107"/>
      <c r="V12" s="2107"/>
      <c r="W12" s="2107"/>
      <c r="X12" s="2107"/>
      <c r="Y12" s="2107"/>
      <c r="Z12" s="738" t="s">
        <v>589</v>
      </c>
      <c r="AA12" s="738"/>
      <c r="AB12" s="738"/>
      <c r="AC12" s="738"/>
      <c r="AD12" s="738"/>
      <c r="AE12" s="738"/>
      <c r="AF12" s="738" t="s">
        <v>590</v>
      </c>
      <c r="AG12" s="738"/>
      <c r="AH12" s="738"/>
      <c r="AI12" s="738"/>
      <c r="AJ12" s="738"/>
      <c r="AK12" s="738"/>
      <c r="AL12" s="1052"/>
    </row>
    <row r="13" spans="1:38" ht="19.5" customHeight="1" x14ac:dyDescent="0.3">
      <c r="A13" s="2103"/>
      <c r="B13" s="801"/>
      <c r="C13" s="2104"/>
      <c r="D13" s="2104"/>
      <c r="E13" s="2104"/>
      <c r="F13" s="2104"/>
      <c r="G13" s="2104"/>
      <c r="H13" s="2104"/>
      <c r="I13" s="2104"/>
      <c r="J13" s="2104"/>
      <c r="K13" s="2104"/>
      <c r="L13" s="2104"/>
      <c r="M13" s="2104"/>
      <c r="N13" s="2104"/>
      <c r="O13" s="2104"/>
      <c r="P13" s="2104"/>
      <c r="Q13" s="2104"/>
      <c r="R13" s="2104"/>
      <c r="S13" s="2105"/>
      <c r="T13" s="2106"/>
      <c r="U13" s="2107"/>
      <c r="V13" s="2107"/>
      <c r="W13" s="2107"/>
      <c r="X13" s="2107"/>
      <c r="Y13" s="2107"/>
      <c r="Z13" s="738"/>
      <c r="AA13" s="738"/>
      <c r="AB13" s="738"/>
      <c r="AC13" s="738"/>
      <c r="AD13" s="738"/>
      <c r="AE13" s="738"/>
      <c r="AF13" s="738"/>
      <c r="AG13" s="738"/>
      <c r="AH13" s="738"/>
      <c r="AI13" s="738"/>
      <c r="AJ13" s="738"/>
      <c r="AK13" s="738"/>
      <c r="AL13" s="1052"/>
    </row>
    <row r="14" spans="1:38" ht="19.5" customHeight="1" x14ac:dyDescent="0.3">
      <c r="A14" s="2103" t="s">
        <v>894</v>
      </c>
      <c r="B14" s="801"/>
      <c r="C14" s="2104"/>
      <c r="D14" s="2104"/>
      <c r="E14" s="2104"/>
      <c r="F14" s="2104"/>
      <c r="G14" s="2104"/>
      <c r="H14" s="2104"/>
      <c r="I14" s="2104"/>
      <c r="J14" s="2104"/>
      <c r="K14" s="2104"/>
      <c r="L14" s="2104"/>
      <c r="M14" s="2104"/>
      <c r="N14" s="2104"/>
      <c r="O14" s="2104"/>
      <c r="P14" s="2104"/>
      <c r="Q14" s="2104"/>
      <c r="R14" s="2104"/>
      <c r="S14" s="2105"/>
      <c r="T14" s="807" t="s">
        <v>165</v>
      </c>
      <c r="U14" s="807"/>
      <c r="V14" s="2123"/>
      <c r="W14" s="2123"/>
      <c r="X14" s="2123"/>
      <c r="Y14" s="808" t="s">
        <v>30</v>
      </c>
      <c r="Z14" s="2125"/>
      <c r="AA14" s="2126"/>
      <c r="AB14" s="397" t="s">
        <v>584</v>
      </c>
      <c r="AC14" s="667"/>
      <c r="AD14" s="667"/>
      <c r="AE14" s="93" t="s">
        <v>585</v>
      </c>
      <c r="AF14" s="2110"/>
      <c r="AG14" s="2111"/>
      <c r="AH14" s="2111"/>
      <c r="AI14" s="2111"/>
      <c r="AJ14" s="2111"/>
      <c r="AK14" s="2111"/>
      <c r="AL14" s="2112"/>
    </row>
    <row r="15" spans="1:38" ht="19.5" customHeight="1" thickBot="1" x14ac:dyDescent="0.35">
      <c r="A15" s="2119"/>
      <c r="B15" s="2120"/>
      <c r="C15" s="2121"/>
      <c r="D15" s="2121"/>
      <c r="E15" s="2121"/>
      <c r="F15" s="2121"/>
      <c r="G15" s="2121"/>
      <c r="H15" s="2121"/>
      <c r="I15" s="2121"/>
      <c r="J15" s="2121"/>
      <c r="K15" s="2121"/>
      <c r="L15" s="2121"/>
      <c r="M15" s="2121"/>
      <c r="N15" s="2121"/>
      <c r="O15" s="2121"/>
      <c r="P15" s="2121"/>
      <c r="Q15" s="2121"/>
      <c r="R15" s="2121"/>
      <c r="S15" s="2122"/>
      <c r="T15" s="1749"/>
      <c r="U15" s="1749"/>
      <c r="V15" s="2124"/>
      <c r="W15" s="2124"/>
      <c r="X15" s="2124"/>
      <c r="Y15" s="1774"/>
      <c r="Z15" s="2115"/>
      <c r="AA15" s="2116"/>
      <c r="AB15" s="398" t="s">
        <v>584</v>
      </c>
      <c r="AC15" s="673"/>
      <c r="AD15" s="673"/>
      <c r="AE15" s="399" t="s">
        <v>585</v>
      </c>
      <c r="AF15" s="2113"/>
      <c r="AG15" s="1079"/>
      <c r="AH15" s="1079"/>
      <c r="AI15" s="1079"/>
      <c r="AJ15" s="1079"/>
      <c r="AK15" s="1079"/>
      <c r="AL15" s="2114"/>
    </row>
    <row r="16" spans="1:38" ht="19.5" customHeight="1" x14ac:dyDescent="0.3">
      <c r="K16" s="319"/>
      <c r="W16" s="400"/>
      <c r="X16" s="400"/>
      <c r="Y16" s="400"/>
    </row>
    <row r="17" spans="1:68" ht="19.5" customHeight="1" thickBot="1" x14ac:dyDescent="0.35">
      <c r="A17" s="39" t="s">
        <v>591</v>
      </c>
      <c r="Z17" s="39" t="s">
        <v>592</v>
      </c>
    </row>
    <row r="18" spans="1:68" ht="19.5" customHeight="1" x14ac:dyDescent="0.3">
      <c r="A18" s="662"/>
      <c r="B18" s="651"/>
      <c r="C18" s="652"/>
      <c r="D18" s="663" t="s">
        <v>593</v>
      </c>
      <c r="E18" s="651"/>
      <c r="F18" s="651"/>
      <c r="G18" s="651"/>
      <c r="H18" s="652"/>
      <c r="I18" s="663" t="s">
        <v>594</v>
      </c>
      <c r="J18" s="651"/>
      <c r="K18" s="651"/>
      <c r="L18" s="651"/>
      <c r="M18" s="651"/>
      <c r="N18" s="651"/>
      <c r="O18" s="651"/>
      <c r="P18" s="651"/>
      <c r="Q18" s="652"/>
      <c r="R18" s="663" t="s">
        <v>595</v>
      </c>
      <c r="S18" s="652"/>
      <c r="T18" s="2117" t="s">
        <v>596</v>
      </c>
      <c r="U18" s="2117"/>
      <c r="V18" s="2117"/>
      <c r="W18" s="2117"/>
      <c r="X18" s="2118"/>
      <c r="Z18" s="662" t="s">
        <v>597</v>
      </c>
      <c r="AA18" s="651"/>
      <c r="AB18" s="651"/>
      <c r="AC18" s="652"/>
      <c r="AD18" s="396"/>
      <c r="AE18" s="396"/>
      <c r="AF18" s="775"/>
      <c r="AG18" s="775"/>
      <c r="AH18" s="32" t="s">
        <v>458</v>
      </c>
      <c r="AI18" s="32" t="s">
        <v>459</v>
      </c>
      <c r="AJ18" s="32" t="s">
        <v>49</v>
      </c>
      <c r="AK18" s="396"/>
      <c r="AL18" s="401"/>
    </row>
    <row r="19" spans="1:68" ht="19.5" customHeight="1" x14ac:dyDescent="0.3">
      <c r="A19" s="696" t="s">
        <v>598</v>
      </c>
      <c r="B19" s="697"/>
      <c r="C19" s="698"/>
      <c r="D19" s="402"/>
      <c r="E19" s="723" t="s">
        <v>430</v>
      </c>
      <c r="F19" s="50"/>
      <c r="G19" s="372"/>
      <c r="H19" s="971" t="s">
        <v>432</v>
      </c>
      <c r="I19" s="2110"/>
      <c r="J19" s="2111"/>
      <c r="K19" s="2111"/>
      <c r="L19" s="2111"/>
      <c r="M19" s="2111"/>
      <c r="N19" s="2111"/>
      <c r="O19" s="2111"/>
      <c r="P19" s="2111"/>
      <c r="Q19" s="2127"/>
      <c r="R19" s="2131"/>
      <c r="S19" s="2132"/>
      <c r="T19" s="372"/>
      <c r="U19" s="723" t="s">
        <v>430</v>
      </c>
      <c r="V19" s="50"/>
      <c r="W19" s="372"/>
      <c r="X19" s="1029" t="s">
        <v>432</v>
      </c>
      <c r="Z19" s="737" t="s">
        <v>599</v>
      </c>
      <c r="AA19" s="738"/>
      <c r="AB19" s="738"/>
      <c r="AC19" s="738"/>
      <c r="AD19" s="1022"/>
      <c r="AE19" s="1022"/>
      <c r="AF19" s="1022"/>
      <c r="AG19" s="1022"/>
      <c r="AH19" s="1022"/>
      <c r="AI19" s="1022"/>
      <c r="AJ19" s="1022"/>
      <c r="AK19" s="1022"/>
      <c r="AL19" s="1023"/>
    </row>
    <row r="20" spans="1:68" ht="19.5" customHeight="1" x14ac:dyDescent="0.3">
      <c r="A20" s="708"/>
      <c r="B20" s="709"/>
      <c r="C20" s="710"/>
      <c r="D20" s="403"/>
      <c r="E20" s="724"/>
      <c r="F20" s="53"/>
      <c r="G20" s="404"/>
      <c r="H20" s="972"/>
      <c r="I20" s="2128"/>
      <c r="J20" s="2129"/>
      <c r="K20" s="2129"/>
      <c r="L20" s="2129"/>
      <c r="M20" s="2129"/>
      <c r="N20" s="2129"/>
      <c r="O20" s="2129"/>
      <c r="P20" s="2129"/>
      <c r="Q20" s="2130"/>
      <c r="R20" s="2133"/>
      <c r="S20" s="2134"/>
      <c r="T20" s="404"/>
      <c r="U20" s="724"/>
      <c r="V20" s="53"/>
      <c r="W20" s="404"/>
      <c r="X20" s="1033"/>
      <c r="Z20" s="737"/>
      <c r="AA20" s="738"/>
      <c r="AB20" s="738"/>
      <c r="AC20" s="738"/>
      <c r="AD20" s="1022"/>
      <c r="AE20" s="1022"/>
      <c r="AF20" s="1022"/>
      <c r="AG20" s="1022"/>
      <c r="AH20" s="1022"/>
      <c r="AI20" s="1022"/>
      <c r="AJ20" s="1022"/>
      <c r="AK20" s="1022"/>
      <c r="AL20" s="1023"/>
    </row>
    <row r="21" spans="1:68" s="5" customFormat="1" ht="19.5" customHeight="1" x14ac:dyDescent="0.4">
      <c r="A21" s="725" t="s">
        <v>909</v>
      </c>
      <c r="B21" s="726"/>
      <c r="C21" s="727"/>
      <c r="D21" s="336"/>
      <c r="E21" s="728" t="s">
        <v>430</v>
      </c>
      <c r="F21" s="56"/>
      <c r="G21" s="370"/>
      <c r="H21" s="1608" t="s">
        <v>432</v>
      </c>
      <c r="I21" s="2145"/>
      <c r="J21" s="1077"/>
      <c r="K21" s="1077"/>
      <c r="L21" s="1077"/>
      <c r="M21" s="1077"/>
      <c r="N21" s="1077"/>
      <c r="O21" s="1077"/>
      <c r="P21" s="1077"/>
      <c r="Q21" s="2146"/>
      <c r="R21" s="2147"/>
      <c r="S21" s="2148"/>
      <c r="T21" s="370"/>
      <c r="U21" s="728" t="s">
        <v>430</v>
      </c>
      <c r="V21" s="56"/>
      <c r="W21" s="370"/>
      <c r="X21" s="1648" t="s">
        <v>432</v>
      </c>
      <c r="Y21" s="16"/>
      <c r="Z21" s="737"/>
      <c r="AA21" s="738"/>
      <c r="AB21" s="738"/>
      <c r="AC21" s="738"/>
      <c r="AD21" s="1022"/>
      <c r="AE21" s="1022"/>
      <c r="AF21" s="1022"/>
      <c r="AG21" s="1022"/>
      <c r="AH21" s="1022"/>
      <c r="AI21" s="1022"/>
      <c r="AJ21" s="1022"/>
      <c r="AK21" s="1022"/>
      <c r="AL21" s="102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row>
    <row r="22" spans="1:68" s="5" customFormat="1" ht="19.5" customHeight="1" thickBot="1" x14ac:dyDescent="0.45">
      <c r="A22" s="725"/>
      <c r="B22" s="726"/>
      <c r="C22" s="727"/>
      <c r="D22" s="336"/>
      <c r="E22" s="728"/>
      <c r="F22" s="56"/>
      <c r="G22" s="370"/>
      <c r="H22" s="1608"/>
      <c r="I22" s="2145"/>
      <c r="J22" s="1077"/>
      <c r="K22" s="1077"/>
      <c r="L22" s="1077"/>
      <c r="M22" s="1077"/>
      <c r="N22" s="1077"/>
      <c r="O22" s="1077"/>
      <c r="P22" s="1077"/>
      <c r="Q22" s="2146"/>
      <c r="R22" s="2147"/>
      <c r="S22" s="2148"/>
      <c r="T22" s="370"/>
      <c r="U22" s="728"/>
      <c r="V22" s="56"/>
      <c r="W22" s="370"/>
      <c r="X22" s="1648"/>
      <c r="Y22" s="16"/>
      <c r="Z22" s="737"/>
      <c r="AA22" s="738"/>
      <c r="AB22" s="738"/>
      <c r="AC22" s="738"/>
      <c r="AD22" s="1022"/>
      <c r="AE22" s="1022"/>
      <c r="AF22" s="1022"/>
      <c r="AG22" s="1022"/>
      <c r="AH22" s="1022"/>
      <c r="AI22" s="1022"/>
      <c r="AJ22" s="1022"/>
      <c r="AK22" s="1022"/>
      <c r="AL22" s="102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row>
    <row r="23" spans="1:68" ht="19.5" customHeight="1" x14ac:dyDescent="0.3">
      <c r="A23" s="1813" t="s">
        <v>600</v>
      </c>
      <c r="B23" s="1814"/>
      <c r="C23" s="1814"/>
      <c r="D23" s="1814"/>
      <c r="E23" s="1814"/>
      <c r="F23" s="1814"/>
      <c r="G23" s="1814"/>
      <c r="H23" s="1814"/>
      <c r="I23" s="1814"/>
      <c r="J23" s="1814"/>
      <c r="K23" s="1814"/>
      <c r="L23" s="1814"/>
      <c r="M23" s="1814"/>
      <c r="N23" s="1814"/>
      <c r="O23" s="1814"/>
      <c r="P23" s="1814"/>
      <c r="Q23" s="1814"/>
      <c r="R23" s="1814"/>
      <c r="S23" s="1814"/>
      <c r="T23" s="1814"/>
      <c r="U23" s="1814"/>
      <c r="V23" s="1814"/>
      <c r="W23" s="1814"/>
      <c r="X23" s="1815"/>
      <c r="Z23" s="737"/>
      <c r="AA23" s="738"/>
      <c r="AB23" s="738"/>
      <c r="AC23" s="738"/>
      <c r="AD23" s="1022"/>
      <c r="AE23" s="1022"/>
      <c r="AF23" s="1022"/>
      <c r="AG23" s="1022"/>
      <c r="AH23" s="1022"/>
      <c r="AI23" s="1022"/>
      <c r="AJ23" s="1022"/>
      <c r="AK23" s="1022"/>
      <c r="AL23" s="1023"/>
    </row>
    <row r="24" spans="1:68" ht="19.5" customHeight="1" thickBot="1" x14ac:dyDescent="0.35">
      <c r="A24" s="2135"/>
      <c r="B24" s="700"/>
      <c r="C24" s="700"/>
      <c r="D24" s="700"/>
      <c r="E24" s="700"/>
      <c r="F24" s="700"/>
      <c r="G24" s="700"/>
      <c r="H24" s="700"/>
      <c r="I24" s="700"/>
      <c r="J24" s="700"/>
      <c r="K24" s="700"/>
      <c r="L24" s="700"/>
      <c r="M24" s="700"/>
      <c r="N24" s="700"/>
      <c r="O24" s="700"/>
      <c r="P24" s="700"/>
      <c r="Q24" s="700"/>
      <c r="R24" s="700"/>
      <c r="S24" s="700"/>
      <c r="T24" s="700"/>
      <c r="U24" s="700"/>
      <c r="V24" s="700"/>
      <c r="W24" s="700"/>
      <c r="X24" s="701"/>
      <c r="Z24" s="745"/>
      <c r="AA24" s="665"/>
      <c r="AB24" s="665"/>
      <c r="AC24" s="665"/>
      <c r="AD24" s="1024"/>
      <c r="AE24" s="1024"/>
      <c r="AF24" s="1024"/>
      <c r="AG24" s="1024"/>
      <c r="AH24" s="1024"/>
      <c r="AI24" s="1024"/>
      <c r="AJ24" s="1024"/>
      <c r="AK24" s="1024"/>
      <c r="AL24" s="1025"/>
    </row>
    <row r="25" spans="1:68" ht="19.5" customHeight="1" thickBot="1" x14ac:dyDescent="0.35">
      <c r="A25" s="2136"/>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2137"/>
      <c r="Z25" s="39" t="s">
        <v>601</v>
      </c>
    </row>
    <row r="26" spans="1:68" ht="19.5" customHeight="1" x14ac:dyDescent="0.3">
      <c r="A26" s="2136"/>
      <c r="B26" s="1077"/>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2137"/>
      <c r="Z26" s="705" t="s">
        <v>602</v>
      </c>
      <c r="AA26" s="706"/>
      <c r="AB26" s="706"/>
      <c r="AC26" s="707"/>
      <c r="AD26" s="266"/>
      <c r="AE26" s="266"/>
      <c r="AF26" s="267"/>
      <c r="AG26" s="1072" t="s">
        <v>430</v>
      </c>
      <c r="AH26" s="266"/>
      <c r="AI26" s="267"/>
      <c r="AJ26" s="1072" t="s">
        <v>432</v>
      </c>
      <c r="AK26" s="266"/>
      <c r="AL26" s="269"/>
    </row>
    <row r="27" spans="1:68" s="2" customFormat="1" ht="19.5" customHeight="1" x14ac:dyDescent="0.4">
      <c r="A27" s="2136"/>
      <c r="B27" s="1077"/>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2137"/>
      <c r="Y27" s="16"/>
      <c r="Z27" s="708"/>
      <c r="AA27" s="709"/>
      <c r="AB27" s="709"/>
      <c r="AC27" s="710"/>
      <c r="AD27" s="53"/>
      <c r="AE27" s="53"/>
      <c r="AF27" s="404"/>
      <c r="AG27" s="724"/>
      <c r="AH27" s="53"/>
      <c r="AI27" s="404"/>
      <c r="AJ27" s="724"/>
      <c r="AK27" s="53"/>
      <c r="AL27" s="54"/>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row>
    <row r="28" spans="1:68" ht="19.5" customHeight="1" x14ac:dyDescent="0.3">
      <c r="A28" s="2136"/>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2137"/>
      <c r="Z28" s="2139" t="s">
        <v>603</v>
      </c>
      <c r="AA28" s="2140"/>
      <c r="AB28" s="2140"/>
      <c r="AC28" s="2141"/>
      <c r="AD28" s="50"/>
      <c r="AE28" s="50"/>
      <c r="AF28" s="372"/>
      <c r="AG28" s="723" t="s">
        <v>430</v>
      </c>
      <c r="AH28" s="50"/>
      <c r="AI28" s="372"/>
      <c r="AJ28" s="723" t="s">
        <v>432</v>
      </c>
      <c r="AK28" s="50"/>
      <c r="AL28" s="52"/>
    </row>
    <row r="29" spans="1:68" ht="19.5" customHeight="1" thickBot="1" x14ac:dyDescent="0.35">
      <c r="A29" s="2138"/>
      <c r="B29" s="703"/>
      <c r="C29" s="703"/>
      <c r="D29" s="703"/>
      <c r="E29" s="703"/>
      <c r="F29" s="703"/>
      <c r="G29" s="703"/>
      <c r="H29" s="703"/>
      <c r="I29" s="703"/>
      <c r="J29" s="703"/>
      <c r="K29" s="703"/>
      <c r="L29" s="703"/>
      <c r="M29" s="703"/>
      <c r="N29" s="703"/>
      <c r="O29" s="703"/>
      <c r="P29" s="703"/>
      <c r="Q29" s="703"/>
      <c r="R29" s="703"/>
      <c r="S29" s="703"/>
      <c r="T29" s="703"/>
      <c r="U29" s="703"/>
      <c r="V29" s="703"/>
      <c r="W29" s="703"/>
      <c r="X29" s="704"/>
      <c r="Z29" s="2142"/>
      <c r="AA29" s="2143"/>
      <c r="AB29" s="2143"/>
      <c r="AC29" s="2144"/>
      <c r="AD29" s="59"/>
      <c r="AE29" s="59"/>
      <c r="AF29" s="173"/>
      <c r="AG29" s="729"/>
      <c r="AH29" s="59"/>
      <c r="AI29" s="173"/>
      <c r="AJ29" s="729"/>
      <c r="AK29" s="59"/>
      <c r="AL29" s="61"/>
    </row>
    <row r="30" spans="1:68" ht="19.5" customHeight="1" x14ac:dyDescent="0.3">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Z30" s="49"/>
      <c r="AA30" s="49"/>
      <c r="AB30" s="49"/>
      <c r="AC30" s="49"/>
      <c r="AF30" s="153"/>
      <c r="AG30" s="63"/>
      <c r="AI30" s="153"/>
      <c r="AJ30" s="63"/>
    </row>
    <row r="31" spans="1:68" ht="19.5" customHeight="1" thickBot="1" x14ac:dyDescent="0.35">
      <c r="A31" s="39" t="s">
        <v>604</v>
      </c>
      <c r="U31" s="39" t="s">
        <v>605</v>
      </c>
      <c r="AC31" s="71"/>
      <c r="AD31" s="71"/>
      <c r="AE31" s="71"/>
      <c r="AF31" s="71"/>
      <c r="AG31" s="71"/>
    </row>
    <row r="32" spans="1:68" ht="19.5" customHeight="1" x14ac:dyDescent="0.3">
      <c r="A32" s="2149"/>
      <c r="B32" s="1074"/>
      <c r="C32" s="1074"/>
      <c r="D32" s="1074"/>
      <c r="E32" s="1074"/>
      <c r="F32" s="1074"/>
      <c r="G32" s="1074"/>
      <c r="H32" s="1074"/>
      <c r="I32" s="1074"/>
      <c r="J32" s="1074"/>
      <c r="K32" s="1074"/>
      <c r="L32" s="1074"/>
      <c r="M32" s="1074"/>
      <c r="N32" s="1074"/>
      <c r="O32" s="1074"/>
      <c r="P32" s="1074"/>
      <c r="Q32" s="1074"/>
      <c r="R32" s="1074"/>
      <c r="S32" s="2150"/>
      <c r="U32" s="1179" t="s">
        <v>606</v>
      </c>
      <c r="V32" s="1180"/>
      <c r="W32" s="1181"/>
      <c r="X32" s="267"/>
      <c r="Y32" s="1072" t="s">
        <v>430</v>
      </c>
      <c r="Z32" s="266"/>
      <c r="AA32" s="266"/>
      <c r="AB32" s="267"/>
      <c r="AC32" s="1871" t="s">
        <v>432</v>
      </c>
      <c r="AD32" s="1180" t="s">
        <v>606</v>
      </c>
      <c r="AE32" s="1180"/>
      <c r="AF32" s="1181"/>
      <c r="AG32" s="267"/>
      <c r="AH32" s="1072" t="s">
        <v>430</v>
      </c>
      <c r="AI32" s="266"/>
      <c r="AJ32" s="266"/>
      <c r="AK32" s="267"/>
      <c r="AL32" s="2011" t="s">
        <v>432</v>
      </c>
    </row>
    <row r="33" spans="1:38" ht="19.5" customHeight="1" x14ac:dyDescent="0.3">
      <c r="A33" s="2136"/>
      <c r="B33" s="1077"/>
      <c r="C33" s="1077"/>
      <c r="D33" s="1077"/>
      <c r="E33" s="1077"/>
      <c r="F33" s="1077"/>
      <c r="G33" s="1077"/>
      <c r="H33" s="1077"/>
      <c r="I33" s="1077"/>
      <c r="J33" s="1077"/>
      <c r="K33" s="1077"/>
      <c r="L33" s="1077"/>
      <c r="M33" s="1077"/>
      <c r="N33" s="1077"/>
      <c r="O33" s="1077"/>
      <c r="P33" s="1077"/>
      <c r="Q33" s="1077"/>
      <c r="R33" s="1077"/>
      <c r="S33" s="2137"/>
      <c r="U33" s="812"/>
      <c r="V33" s="813"/>
      <c r="W33" s="814"/>
      <c r="X33" s="404"/>
      <c r="Y33" s="724"/>
      <c r="Z33" s="53"/>
      <c r="AA33" s="53"/>
      <c r="AB33" s="404"/>
      <c r="AC33" s="972"/>
      <c r="AD33" s="813"/>
      <c r="AE33" s="813"/>
      <c r="AF33" s="814"/>
      <c r="AG33" s="370"/>
      <c r="AH33" s="724"/>
      <c r="AI33" s="56"/>
      <c r="AJ33" s="56"/>
      <c r="AK33" s="404"/>
      <c r="AL33" s="1033"/>
    </row>
    <row r="34" spans="1:38" ht="19.5" customHeight="1" x14ac:dyDescent="0.3">
      <c r="A34" s="2136"/>
      <c r="B34" s="1077"/>
      <c r="C34" s="1077"/>
      <c r="D34" s="1077"/>
      <c r="E34" s="1077"/>
      <c r="F34" s="1077"/>
      <c r="G34" s="1077"/>
      <c r="H34" s="1077"/>
      <c r="I34" s="1077"/>
      <c r="J34" s="1077"/>
      <c r="K34" s="1077"/>
      <c r="L34" s="1077"/>
      <c r="M34" s="1077"/>
      <c r="N34" s="1077"/>
      <c r="O34" s="1077"/>
      <c r="P34" s="1077"/>
      <c r="Q34" s="1077"/>
      <c r="R34" s="1077"/>
      <c r="S34" s="2137"/>
      <c r="U34" s="696" t="s">
        <v>607</v>
      </c>
      <c r="V34" s="697"/>
      <c r="W34" s="698"/>
      <c r="X34" s="723"/>
      <c r="Y34" s="723"/>
      <c r="Z34" s="723"/>
      <c r="AA34" s="723"/>
      <c r="AB34" s="723"/>
      <c r="AC34" s="971"/>
      <c r="AD34" s="697" t="s">
        <v>589</v>
      </c>
      <c r="AE34" s="697"/>
      <c r="AF34" s="698"/>
      <c r="AG34" s="970"/>
      <c r="AH34" s="723"/>
      <c r="AI34" s="697" t="s">
        <v>584</v>
      </c>
      <c r="AJ34" s="723"/>
      <c r="AK34" s="723"/>
      <c r="AL34" s="969" t="s">
        <v>585</v>
      </c>
    </row>
    <row r="35" spans="1:38" ht="19.5" customHeight="1" thickBot="1" x14ac:dyDescent="0.35">
      <c r="A35" s="2138"/>
      <c r="B35" s="703"/>
      <c r="C35" s="703"/>
      <c r="D35" s="703"/>
      <c r="E35" s="703"/>
      <c r="F35" s="703"/>
      <c r="G35" s="703"/>
      <c r="H35" s="703"/>
      <c r="I35" s="703"/>
      <c r="J35" s="703"/>
      <c r="K35" s="703"/>
      <c r="L35" s="703"/>
      <c r="M35" s="703"/>
      <c r="N35" s="703"/>
      <c r="O35" s="703"/>
      <c r="P35" s="703"/>
      <c r="Q35" s="703"/>
      <c r="R35" s="703"/>
      <c r="S35" s="704"/>
      <c r="U35" s="686"/>
      <c r="V35" s="687"/>
      <c r="W35" s="688"/>
      <c r="X35" s="729"/>
      <c r="Y35" s="729"/>
      <c r="Z35" s="729"/>
      <c r="AA35" s="729"/>
      <c r="AB35" s="729"/>
      <c r="AC35" s="1644"/>
      <c r="AD35" s="687"/>
      <c r="AE35" s="687"/>
      <c r="AF35" s="688"/>
      <c r="AG35" s="1028"/>
      <c r="AH35" s="729"/>
      <c r="AI35" s="687"/>
      <c r="AJ35" s="729"/>
      <c r="AK35" s="729"/>
      <c r="AL35" s="1063"/>
    </row>
    <row r="36" spans="1:38" ht="19.5" customHeight="1" x14ac:dyDescent="0.3"/>
    <row r="37" spans="1:38" ht="19.5" customHeight="1" x14ac:dyDescent="0.3"/>
    <row r="38" spans="1:38" ht="19.5" customHeight="1" x14ac:dyDescent="0.3"/>
    <row r="39" spans="1:38" ht="19.5" customHeight="1" x14ac:dyDescent="0.3"/>
    <row r="40" spans="1:38" ht="19.5" customHeight="1" x14ac:dyDescent="0.3"/>
    <row r="41" spans="1:38" ht="19.5" customHeight="1" x14ac:dyDescent="0.3"/>
    <row r="42" spans="1:38" ht="19.5" customHeight="1" x14ac:dyDescent="0.3"/>
    <row r="43" spans="1:38" ht="19.5" customHeight="1" x14ac:dyDescent="0.3"/>
    <row r="44" spans="1:38" ht="19.5" customHeight="1" x14ac:dyDescent="0.3"/>
    <row r="45" spans="1:38" ht="19.5" customHeight="1" x14ac:dyDescent="0.3"/>
    <row r="46" spans="1:38" ht="19.5" customHeight="1" x14ac:dyDescent="0.3"/>
    <row r="47" spans="1:38" ht="19.5" customHeight="1" x14ac:dyDescent="0.3"/>
    <row r="48" spans="1:3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row r="84" ht="19.5" customHeight="1" x14ac:dyDescent="0.3"/>
    <row r="85" ht="19.5" customHeight="1" x14ac:dyDescent="0.3"/>
    <row r="86" ht="19.5" customHeight="1" x14ac:dyDescent="0.3"/>
    <row r="87" ht="19.5" customHeight="1" x14ac:dyDescent="0.3"/>
    <row r="88" ht="19.5" customHeight="1" x14ac:dyDescent="0.3"/>
    <row r="89" ht="19.5" customHeight="1" x14ac:dyDescent="0.3"/>
    <row r="90" ht="19.5" customHeight="1" x14ac:dyDescent="0.3"/>
    <row r="91" ht="19.5" customHeight="1" x14ac:dyDescent="0.3"/>
    <row r="92" ht="19.5" customHeight="1" x14ac:dyDescent="0.3"/>
    <row r="93" ht="19.5" customHeight="1" x14ac:dyDescent="0.3"/>
    <row r="94" ht="19.5" customHeight="1" x14ac:dyDescent="0.3"/>
    <row r="95" ht="19.5" customHeight="1" x14ac:dyDescent="0.3"/>
    <row r="96" ht="19.5" customHeight="1" x14ac:dyDescent="0.3"/>
    <row r="97" ht="19.5" customHeight="1" x14ac:dyDescent="0.3"/>
    <row r="98" ht="19.5" customHeight="1" x14ac:dyDescent="0.3"/>
    <row r="99" ht="19.5" customHeight="1" x14ac:dyDescent="0.3"/>
    <row r="100" ht="19.5" customHeight="1" x14ac:dyDescent="0.3"/>
    <row r="101" ht="19.5" customHeight="1" x14ac:dyDescent="0.3"/>
    <row r="102" ht="19.5" customHeight="1" x14ac:dyDescent="0.3"/>
  </sheetData>
  <sheetProtection selectLockedCells="1"/>
  <mergeCells count="107">
    <mergeCell ref="AL32:AL33"/>
    <mergeCell ref="U34:W35"/>
    <mergeCell ref="X34:AC35"/>
    <mergeCell ref="AD34:AF35"/>
    <mergeCell ref="AG34:AH35"/>
    <mergeCell ref="AI34:AI35"/>
    <mergeCell ref="AJ34:AK35"/>
    <mergeCell ref="AL34:AL35"/>
    <mergeCell ref="A32:S35"/>
    <mergeCell ref="U32:W33"/>
    <mergeCell ref="Y32:Y33"/>
    <mergeCell ref="AC32:AC33"/>
    <mergeCell ref="AD32:AF33"/>
    <mergeCell ref="AH32:AH33"/>
    <mergeCell ref="A19:C20"/>
    <mergeCell ref="E19:E20"/>
    <mergeCell ref="H19:H20"/>
    <mergeCell ref="I19:Q20"/>
    <mergeCell ref="R19:S20"/>
    <mergeCell ref="U19:U20"/>
    <mergeCell ref="X19:X20"/>
    <mergeCell ref="Z19:AC24"/>
    <mergeCell ref="AD19:AL24"/>
    <mergeCell ref="X21:X22"/>
    <mergeCell ref="A23:X23"/>
    <mergeCell ref="A24:X29"/>
    <mergeCell ref="Z26:AC27"/>
    <mergeCell ref="AG26:AG27"/>
    <mergeCell ref="AJ26:AJ27"/>
    <mergeCell ref="Z28:AC29"/>
    <mergeCell ref="AG28:AG29"/>
    <mergeCell ref="AJ28:AJ29"/>
    <mergeCell ref="A21:C22"/>
    <mergeCell ref="E21:E22"/>
    <mergeCell ref="H21:H22"/>
    <mergeCell ref="I21:Q22"/>
    <mergeCell ref="R21:S22"/>
    <mergeCell ref="U21:U22"/>
    <mergeCell ref="AC14:AD14"/>
    <mergeCell ref="AF14:AL15"/>
    <mergeCell ref="Z15:AA15"/>
    <mergeCell ref="AC15:AD15"/>
    <mergeCell ref="A18:C18"/>
    <mergeCell ref="D18:H18"/>
    <mergeCell ref="I18:Q18"/>
    <mergeCell ref="R18:S18"/>
    <mergeCell ref="T18:X18"/>
    <mergeCell ref="Z18:AC18"/>
    <mergeCell ref="A14:B15"/>
    <mergeCell ref="C14:S15"/>
    <mergeCell ref="T14:U15"/>
    <mergeCell ref="V14:X15"/>
    <mergeCell ref="Y14:Y15"/>
    <mergeCell ref="Z14:AA14"/>
    <mergeCell ref="AF18:AG18"/>
    <mergeCell ref="A11:S11"/>
    <mergeCell ref="T11:AL11"/>
    <mergeCell ref="A12:B13"/>
    <mergeCell ref="C12:S13"/>
    <mergeCell ref="T12:Y13"/>
    <mergeCell ref="Z12:AE13"/>
    <mergeCell ref="AF12:AL13"/>
    <mergeCell ref="AC9:AC10"/>
    <mergeCell ref="AD9:AE10"/>
    <mergeCell ref="AF9:AF10"/>
    <mergeCell ref="AG9:AH10"/>
    <mergeCell ref="AI9:AI10"/>
    <mergeCell ref="AJ9:AK10"/>
    <mergeCell ref="T9:T10"/>
    <mergeCell ref="U9:V10"/>
    <mergeCell ref="W9:W10"/>
    <mergeCell ref="X9:Y10"/>
    <mergeCell ref="Z9:Z10"/>
    <mergeCell ref="AA9:AB10"/>
    <mergeCell ref="K9:K10"/>
    <mergeCell ref="L9:M10"/>
    <mergeCell ref="N9:N10"/>
    <mergeCell ref="O9:P10"/>
    <mergeCell ref="A7:AL7"/>
    <mergeCell ref="A8:B8"/>
    <mergeCell ref="C8:H8"/>
    <mergeCell ref="I8:N8"/>
    <mergeCell ref="O8:T8"/>
    <mergeCell ref="U8:Z8"/>
    <mergeCell ref="AA8:AF8"/>
    <mergeCell ref="AG8:AL8"/>
    <mergeCell ref="Q9:Q10"/>
    <mergeCell ref="R9:S10"/>
    <mergeCell ref="A9:B10"/>
    <mergeCell ref="C9:D10"/>
    <mergeCell ref="E9:E10"/>
    <mergeCell ref="F9:G10"/>
    <mergeCell ref="H9:H10"/>
    <mergeCell ref="I9:J10"/>
    <mergeCell ref="AL9:AL10"/>
    <mergeCell ref="A4:AL4"/>
    <mergeCell ref="A5:C6"/>
    <mergeCell ref="E5:H6"/>
    <mergeCell ref="J5:M6"/>
    <mergeCell ref="N5:S6"/>
    <mergeCell ref="U5:W6"/>
    <mergeCell ref="X5:X6"/>
    <mergeCell ref="Y5:Y6"/>
    <mergeCell ref="Z5:AB6"/>
    <mergeCell ref="AC5:AC6"/>
    <mergeCell ref="AH5:AK6"/>
    <mergeCell ref="AD5:AD6"/>
  </mergeCells>
  <phoneticPr fontId="4"/>
  <dataValidations count="1">
    <dataValidation type="list" allowBlank="1" showInputMessage="1" showErrorMessage="1" sqref="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WVQ983061:WVR983062 JE21:JF22 TA21:TB22 ACW21:ACX22 AMS21:AMT22 AWO21:AWP22 BGK21:BGL22 BQG21:BQH22 CAC21:CAD22 CJY21:CJZ22 CTU21:CTV22 DDQ21:DDR22 DNM21:DNN22 DXI21:DXJ22 EHE21:EHF22 ERA21:ERB22 FAW21:FAX22 FKS21:FKT22 FUO21:FUP22 GEK21:GEL22 GOG21:GOH22 GYC21:GYD22 HHY21:HHZ22 HRU21:HRV22 IBQ21:IBR22 ILM21:ILN22 IVI21:IVJ22 JFE21:JFF22 JPA21:JPB22 JYW21:JYX22 KIS21:KIT22 KSO21:KSP22 LCK21:LCL22 LMG21:LMH22 LWC21:LWD22 MFY21:MFZ22 MPU21:MPV22 MZQ21:MZR22 NJM21:NJN22 NTI21:NTJ22 ODE21:ODF22 ONA21:ONB22 OWW21:OWX22 PGS21:PGT22 PQO21:PQP22 QAK21:QAL22 QKG21:QKH22 QUC21:QUD22 RDY21:RDZ22 RNU21:RNV22 RXQ21:RXR22 SHM21:SHN22 SRI21:SRJ22 TBE21:TBF22 TLA21:TLB22 TUW21:TUX22 UES21:UET22 UOO21:UOP22 UYK21:UYL22 VIG21:VIH22 VSC21:VSD22 WBY21:WBZ22 WLU21:WLV22 WVQ21:WVR22 I65557:J65558 JE65557:JF65558 TA65557:TB65558 ACW65557:ACX65558 AMS65557:AMT65558 AWO65557:AWP65558 BGK65557:BGL65558 BQG65557:BQH65558 CAC65557:CAD65558 CJY65557:CJZ65558 CTU65557:CTV65558 DDQ65557:DDR65558 DNM65557:DNN65558 DXI65557:DXJ65558 EHE65557:EHF65558 ERA65557:ERB65558 FAW65557:FAX65558 FKS65557:FKT65558 FUO65557:FUP65558 GEK65557:GEL65558 GOG65557:GOH65558 GYC65557:GYD65558 HHY65557:HHZ65558 HRU65557:HRV65558 IBQ65557:IBR65558 ILM65557:ILN65558 IVI65557:IVJ65558 JFE65557:JFF65558 JPA65557:JPB65558 JYW65557:JYX65558 KIS65557:KIT65558 KSO65557:KSP65558 LCK65557:LCL65558 LMG65557:LMH65558 LWC65557:LWD65558 MFY65557:MFZ65558 MPU65557:MPV65558 MZQ65557:MZR65558 NJM65557:NJN65558 NTI65557:NTJ65558 ODE65557:ODF65558 ONA65557:ONB65558 OWW65557:OWX65558 PGS65557:PGT65558 PQO65557:PQP65558 QAK65557:QAL65558 QKG65557:QKH65558 QUC65557:QUD65558 RDY65557:RDZ65558 RNU65557:RNV65558 RXQ65557:RXR65558 SHM65557:SHN65558 SRI65557:SRJ65558 TBE65557:TBF65558 TLA65557:TLB65558 TUW65557:TUX65558 UES65557:UET65558 UOO65557:UOP65558 UYK65557:UYL65558 VIG65557:VIH65558 VSC65557:VSD65558 WBY65557:WBZ65558 WLU65557:WLV65558 WVQ65557:WVR65558 I131093:J131094 JE131093:JF131094 TA131093:TB131094 ACW131093:ACX131094 AMS131093:AMT131094 AWO131093:AWP131094 BGK131093:BGL131094 BQG131093:BQH131094 CAC131093:CAD131094 CJY131093:CJZ131094 CTU131093:CTV131094 DDQ131093:DDR131094 DNM131093:DNN131094 DXI131093:DXJ131094 EHE131093:EHF131094 ERA131093:ERB131094 FAW131093:FAX131094 FKS131093:FKT131094 FUO131093:FUP131094 GEK131093:GEL131094 GOG131093:GOH131094 GYC131093:GYD131094 HHY131093:HHZ131094 HRU131093:HRV131094 IBQ131093:IBR131094 ILM131093:ILN131094 IVI131093:IVJ131094 JFE131093:JFF131094 JPA131093:JPB131094 JYW131093:JYX131094 KIS131093:KIT131094 KSO131093:KSP131094 LCK131093:LCL131094 LMG131093:LMH131094 LWC131093:LWD131094 MFY131093:MFZ131094 MPU131093:MPV131094 MZQ131093:MZR131094 NJM131093:NJN131094 NTI131093:NTJ131094 ODE131093:ODF131094 ONA131093:ONB131094 OWW131093:OWX131094 PGS131093:PGT131094 PQO131093:PQP131094 QAK131093:QAL131094 QKG131093:QKH131094 QUC131093:QUD131094 RDY131093:RDZ131094 RNU131093:RNV131094 RXQ131093:RXR131094 SHM131093:SHN131094 SRI131093:SRJ131094 TBE131093:TBF131094 TLA131093:TLB131094 TUW131093:TUX131094 UES131093:UET131094 UOO131093:UOP131094 UYK131093:UYL131094 VIG131093:VIH131094 VSC131093:VSD131094 WBY131093:WBZ131094 WLU131093:WLV131094 WVQ131093:WVR131094 I196629:J196630 JE196629:JF196630 TA196629:TB196630 ACW196629:ACX196630 AMS196629:AMT196630 AWO196629:AWP196630 BGK196629:BGL196630 BQG196629:BQH196630 CAC196629:CAD196630 CJY196629:CJZ196630 CTU196629:CTV196630 DDQ196629:DDR196630 DNM196629:DNN196630 DXI196629:DXJ196630 EHE196629:EHF196630 ERA196629:ERB196630 FAW196629:FAX196630 FKS196629:FKT196630 FUO196629:FUP196630 GEK196629:GEL196630 GOG196629:GOH196630 GYC196629:GYD196630 HHY196629:HHZ196630 HRU196629:HRV196630 IBQ196629:IBR196630 ILM196629:ILN196630 IVI196629:IVJ196630 JFE196629:JFF196630 JPA196629:JPB196630 JYW196629:JYX196630 KIS196629:KIT196630 KSO196629:KSP196630 LCK196629:LCL196630 LMG196629:LMH196630 LWC196629:LWD196630 MFY196629:MFZ196630 MPU196629:MPV196630 MZQ196629:MZR196630 NJM196629:NJN196630 NTI196629:NTJ196630 ODE196629:ODF196630 ONA196629:ONB196630 OWW196629:OWX196630 PGS196629:PGT196630 PQO196629:PQP196630 QAK196629:QAL196630 QKG196629:QKH196630 QUC196629:QUD196630 RDY196629:RDZ196630 RNU196629:RNV196630 RXQ196629:RXR196630 SHM196629:SHN196630 SRI196629:SRJ196630 TBE196629:TBF196630 TLA196629:TLB196630 TUW196629:TUX196630 UES196629:UET196630 UOO196629:UOP196630 UYK196629:UYL196630 VIG196629:VIH196630 VSC196629:VSD196630 WBY196629:WBZ196630 WLU196629:WLV196630 WVQ196629:WVR196630 I262165:J262166 JE262165:JF262166 TA262165:TB262166 ACW262165:ACX262166 AMS262165:AMT262166 AWO262165:AWP262166 BGK262165:BGL262166 BQG262165:BQH262166 CAC262165:CAD262166 CJY262165:CJZ262166 CTU262165:CTV262166 DDQ262165:DDR262166 DNM262165:DNN262166 DXI262165:DXJ262166 EHE262165:EHF262166 ERA262165:ERB262166 FAW262165:FAX262166 FKS262165:FKT262166 FUO262165:FUP262166 GEK262165:GEL262166 GOG262165:GOH262166 GYC262165:GYD262166 HHY262165:HHZ262166 HRU262165:HRV262166 IBQ262165:IBR262166 ILM262165:ILN262166 IVI262165:IVJ262166 JFE262165:JFF262166 JPA262165:JPB262166 JYW262165:JYX262166 KIS262165:KIT262166 KSO262165:KSP262166 LCK262165:LCL262166 LMG262165:LMH262166 LWC262165:LWD262166 MFY262165:MFZ262166 MPU262165:MPV262166 MZQ262165:MZR262166 NJM262165:NJN262166 NTI262165:NTJ262166 ODE262165:ODF262166 ONA262165:ONB262166 OWW262165:OWX262166 PGS262165:PGT262166 PQO262165:PQP262166 QAK262165:QAL262166 QKG262165:QKH262166 QUC262165:QUD262166 RDY262165:RDZ262166 RNU262165:RNV262166 RXQ262165:RXR262166 SHM262165:SHN262166 SRI262165:SRJ262166 TBE262165:TBF262166 TLA262165:TLB262166 TUW262165:TUX262166 UES262165:UET262166 UOO262165:UOP262166 UYK262165:UYL262166 VIG262165:VIH262166 VSC262165:VSD262166 WBY262165:WBZ262166 WLU262165:WLV262166 WVQ262165:WVR262166 I327701:J327702 JE327701:JF327702 TA327701:TB327702 ACW327701:ACX327702 AMS327701:AMT327702 AWO327701:AWP327702 BGK327701:BGL327702 BQG327701:BQH327702 CAC327701:CAD327702 CJY327701:CJZ327702 CTU327701:CTV327702 DDQ327701:DDR327702 DNM327701:DNN327702 DXI327701:DXJ327702 EHE327701:EHF327702 ERA327701:ERB327702 FAW327701:FAX327702 FKS327701:FKT327702 FUO327701:FUP327702 GEK327701:GEL327702 GOG327701:GOH327702 GYC327701:GYD327702 HHY327701:HHZ327702 HRU327701:HRV327702 IBQ327701:IBR327702 ILM327701:ILN327702 IVI327701:IVJ327702 JFE327701:JFF327702 JPA327701:JPB327702 JYW327701:JYX327702 KIS327701:KIT327702 KSO327701:KSP327702 LCK327701:LCL327702 LMG327701:LMH327702 LWC327701:LWD327702 MFY327701:MFZ327702 MPU327701:MPV327702 MZQ327701:MZR327702 NJM327701:NJN327702 NTI327701:NTJ327702 ODE327701:ODF327702 ONA327701:ONB327702 OWW327701:OWX327702 PGS327701:PGT327702 PQO327701:PQP327702 QAK327701:QAL327702 QKG327701:QKH327702 QUC327701:QUD327702 RDY327701:RDZ327702 RNU327701:RNV327702 RXQ327701:RXR327702 SHM327701:SHN327702 SRI327701:SRJ327702 TBE327701:TBF327702 TLA327701:TLB327702 TUW327701:TUX327702 UES327701:UET327702 UOO327701:UOP327702 UYK327701:UYL327702 VIG327701:VIH327702 VSC327701:VSD327702 WBY327701:WBZ327702 WLU327701:WLV327702 WVQ327701:WVR327702 I393237:J393238 JE393237:JF393238 TA393237:TB393238 ACW393237:ACX393238 AMS393237:AMT393238 AWO393237:AWP393238 BGK393237:BGL393238 BQG393237:BQH393238 CAC393237:CAD393238 CJY393237:CJZ393238 CTU393237:CTV393238 DDQ393237:DDR393238 DNM393237:DNN393238 DXI393237:DXJ393238 EHE393237:EHF393238 ERA393237:ERB393238 FAW393237:FAX393238 FKS393237:FKT393238 FUO393237:FUP393238 GEK393237:GEL393238 GOG393237:GOH393238 GYC393237:GYD393238 HHY393237:HHZ393238 HRU393237:HRV393238 IBQ393237:IBR393238 ILM393237:ILN393238 IVI393237:IVJ393238 JFE393237:JFF393238 JPA393237:JPB393238 JYW393237:JYX393238 KIS393237:KIT393238 KSO393237:KSP393238 LCK393237:LCL393238 LMG393237:LMH393238 LWC393237:LWD393238 MFY393237:MFZ393238 MPU393237:MPV393238 MZQ393237:MZR393238 NJM393237:NJN393238 NTI393237:NTJ393238 ODE393237:ODF393238 ONA393237:ONB393238 OWW393237:OWX393238 PGS393237:PGT393238 PQO393237:PQP393238 QAK393237:QAL393238 QKG393237:QKH393238 QUC393237:QUD393238 RDY393237:RDZ393238 RNU393237:RNV393238 RXQ393237:RXR393238 SHM393237:SHN393238 SRI393237:SRJ393238 TBE393237:TBF393238 TLA393237:TLB393238 TUW393237:TUX393238 UES393237:UET393238 UOO393237:UOP393238 UYK393237:UYL393238 VIG393237:VIH393238 VSC393237:VSD393238 WBY393237:WBZ393238 WLU393237:WLV393238 WVQ393237:WVR393238 I458773:J458774 JE458773:JF458774 TA458773:TB458774 ACW458773:ACX458774 AMS458773:AMT458774 AWO458773:AWP458774 BGK458773:BGL458774 BQG458773:BQH458774 CAC458773:CAD458774 CJY458773:CJZ458774 CTU458773:CTV458774 DDQ458773:DDR458774 DNM458773:DNN458774 DXI458773:DXJ458774 EHE458773:EHF458774 ERA458773:ERB458774 FAW458773:FAX458774 FKS458773:FKT458774 FUO458773:FUP458774 GEK458773:GEL458774 GOG458773:GOH458774 GYC458773:GYD458774 HHY458773:HHZ458774 HRU458773:HRV458774 IBQ458773:IBR458774 ILM458773:ILN458774 IVI458773:IVJ458774 JFE458773:JFF458774 JPA458773:JPB458774 JYW458773:JYX458774 KIS458773:KIT458774 KSO458773:KSP458774 LCK458773:LCL458774 LMG458773:LMH458774 LWC458773:LWD458774 MFY458773:MFZ458774 MPU458773:MPV458774 MZQ458773:MZR458774 NJM458773:NJN458774 NTI458773:NTJ458774 ODE458773:ODF458774 ONA458773:ONB458774 OWW458773:OWX458774 PGS458773:PGT458774 PQO458773:PQP458774 QAK458773:QAL458774 QKG458773:QKH458774 QUC458773:QUD458774 RDY458773:RDZ458774 RNU458773:RNV458774 RXQ458773:RXR458774 SHM458773:SHN458774 SRI458773:SRJ458774 TBE458773:TBF458774 TLA458773:TLB458774 TUW458773:TUX458774 UES458773:UET458774 UOO458773:UOP458774 UYK458773:UYL458774 VIG458773:VIH458774 VSC458773:VSD458774 WBY458773:WBZ458774 WLU458773:WLV458774 WVQ458773:WVR458774 I524309:J524310 JE524309:JF524310 TA524309:TB524310 ACW524309:ACX524310 AMS524309:AMT524310 AWO524309:AWP524310 BGK524309:BGL524310 BQG524309:BQH524310 CAC524309:CAD524310 CJY524309:CJZ524310 CTU524309:CTV524310 DDQ524309:DDR524310 DNM524309:DNN524310 DXI524309:DXJ524310 EHE524309:EHF524310 ERA524309:ERB524310 FAW524309:FAX524310 FKS524309:FKT524310 FUO524309:FUP524310 GEK524309:GEL524310 GOG524309:GOH524310 GYC524309:GYD524310 HHY524309:HHZ524310 HRU524309:HRV524310 IBQ524309:IBR524310 ILM524309:ILN524310 IVI524309:IVJ524310 JFE524309:JFF524310 JPA524309:JPB524310 JYW524309:JYX524310 KIS524309:KIT524310 KSO524309:KSP524310 LCK524309:LCL524310 LMG524309:LMH524310 LWC524309:LWD524310 MFY524309:MFZ524310 MPU524309:MPV524310 MZQ524309:MZR524310 NJM524309:NJN524310 NTI524309:NTJ524310 ODE524309:ODF524310 ONA524309:ONB524310 OWW524309:OWX524310 PGS524309:PGT524310 PQO524309:PQP524310 QAK524309:QAL524310 QKG524309:QKH524310 QUC524309:QUD524310 RDY524309:RDZ524310 RNU524309:RNV524310 RXQ524309:RXR524310 SHM524309:SHN524310 SRI524309:SRJ524310 TBE524309:TBF524310 TLA524309:TLB524310 TUW524309:TUX524310 UES524309:UET524310 UOO524309:UOP524310 UYK524309:UYL524310 VIG524309:VIH524310 VSC524309:VSD524310 WBY524309:WBZ524310 WLU524309:WLV524310 WVQ524309:WVR524310 I589845:J589846 JE589845:JF589846 TA589845:TB589846 ACW589845:ACX589846 AMS589845:AMT589846 AWO589845:AWP589846 BGK589845:BGL589846 BQG589845:BQH589846 CAC589845:CAD589846 CJY589845:CJZ589846 CTU589845:CTV589846 DDQ589845:DDR589846 DNM589845:DNN589846 DXI589845:DXJ589846 EHE589845:EHF589846 ERA589845:ERB589846 FAW589845:FAX589846 FKS589845:FKT589846 FUO589845:FUP589846 GEK589845:GEL589846 GOG589845:GOH589846 GYC589845:GYD589846 HHY589845:HHZ589846 HRU589845:HRV589846 IBQ589845:IBR589846 ILM589845:ILN589846 IVI589845:IVJ589846 JFE589845:JFF589846 JPA589845:JPB589846 JYW589845:JYX589846 KIS589845:KIT589846 KSO589845:KSP589846 LCK589845:LCL589846 LMG589845:LMH589846 LWC589845:LWD589846 MFY589845:MFZ589846 MPU589845:MPV589846 MZQ589845:MZR589846 NJM589845:NJN589846 NTI589845:NTJ589846 ODE589845:ODF589846 ONA589845:ONB589846 OWW589845:OWX589846 PGS589845:PGT589846 PQO589845:PQP589846 QAK589845:QAL589846 QKG589845:QKH589846 QUC589845:QUD589846 RDY589845:RDZ589846 RNU589845:RNV589846 RXQ589845:RXR589846 SHM589845:SHN589846 SRI589845:SRJ589846 TBE589845:TBF589846 TLA589845:TLB589846 TUW589845:TUX589846 UES589845:UET589846 UOO589845:UOP589846 UYK589845:UYL589846 VIG589845:VIH589846 VSC589845:VSD589846 WBY589845:WBZ589846 WLU589845:WLV589846 WVQ589845:WVR589846 I655381:J655382 JE655381:JF655382 TA655381:TB655382 ACW655381:ACX655382 AMS655381:AMT655382 AWO655381:AWP655382 BGK655381:BGL655382 BQG655381:BQH655382 CAC655381:CAD655382 CJY655381:CJZ655382 CTU655381:CTV655382 DDQ655381:DDR655382 DNM655381:DNN655382 DXI655381:DXJ655382 EHE655381:EHF655382 ERA655381:ERB655382 FAW655381:FAX655382 FKS655381:FKT655382 FUO655381:FUP655382 GEK655381:GEL655382 GOG655381:GOH655382 GYC655381:GYD655382 HHY655381:HHZ655382 HRU655381:HRV655382 IBQ655381:IBR655382 ILM655381:ILN655382 IVI655381:IVJ655382 JFE655381:JFF655382 JPA655381:JPB655382 JYW655381:JYX655382 KIS655381:KIT655382 KSO655381:KSP655382 LCK655381:LCL655382 LMG655381:LMH655382 LWC655381:LWD655382 MFY655381:MFZ655382 MPU655381:MPV655382 MZQ655381:MZR655382 NJM655381:NJN655382 NTI655381:NTJ655382 ODE655381:ODF655382 ONA655381:ONB655382 OWW655381:OWX655382 PGS655381:PGT655382 PQO655381:PQP655382 QAK655381:QAL655382 QKG655381:QKH655382 QUC655381:QUD655382 RDY655381:RDZ655382 RNU655381:RNV655382 RXQ655381:RXR655382 SHM655381:SHN655382 SRI655381:SRJ655382 TBE655381:TBF655382 TLA655381:TLB655382 TUW655381:TUX655382 UES655381:UET655382 UOO655381:UOP655382 UYK655381:UYL655382 VIG655381:VIH655382 VSC655381:VSD655382 WBY655381:WBZ655382 WLU655381:WLV655382 WVQ655381:WVR655382 I720917:J720918 JE720917:JF720918 TA720917:TB720918 ACW720917:ACX720918 AMS720917:AMT720918 AWO720917:AWP720918 BGK720917:BGL720918 BQG720917:BQH720918 CAC720917:CAD720918 CJY720917:CJZ720918 CTU720917:CTV720918 DDQ720917:DDR720918 DNM720917:DNN720918 DXI720917:DXJ720918 EHE720917:EHF720918 ERA720917:ERB720918 FAW720917:FAX720918 FKS720917:FKT720918 FUO720917:FUP720918 GEK720917:GEL720918 GOG720917:GOH720918 GYC720917:GYD720918 HHY720917:HHZ720918 HRU720917:HRV720918 IBQ720917:IBR720918 ILM720917:ILN720918 IVI720917:IVJ720918 JFE720917:JFF720918 JPA720917:JPB720918 JYW720917:JYX720918 KIS720917:KIT720918 KSO720917:KSP720918 LCK720917:LCL720918 LMG720917:LMH720918 LWC720917:LWD720918 MFY720917:MFZ720918 MPU720917:MPV720918 MZQ720917:MZR720918 NJM720917:NJN720918 NTI720917:NTJ720918 ODE720917:ODF720918 ONA720917:ONB720918 OWW720917:OWX720918 PGS720917:PGT720918 PQO720917:PQP720918 QAK720917:QAL720918 QKG720917:QKH720918 QUC720917:QUD720918 RDY720917:RDZ720918 RNU720917:RNV720918 RXQ720917:RXR720918 SHM720917:SHN720918 SRI720917:SRJ720918 TBE720917:TBF720918 TLA720917:TLB720918 TUW720917:TUX720918 UES720917:UET720918 UOO720917:UOP720918 UYK720917:UYL720918 VIG720917:VIH720918 VSC720917:VSD720918 WBY720917:WBZ720918 WLU720917:WLV720918 WVQ720917:WVR720918 I786453:J786454 JE786453:JF786454 TA786453:TB786454 ACW786453:ACX786454 AMS786453:AMT786454 AWO786453:AWP786454 BGK786453:BGL786454 BQG786453:BQH786454 CAC786453:CAD786454 CJY786453:CJZ786454 CTU786453:CTV786454 DDQ786453:DDR786454 DNM786453:DNN786454 DXI786453:DXJ786454 EHE786453:EHF786454 ERA786453:ERB786454 FAW786453:FAX786454 FKS786453:FKT786454 FUO786453:FUP786454 GEK786453:GEL786454 GOG786453:GOH786454 GYC786453:GYD786454 HHY786453:HHZ786454 HRU786453:HRV786454 IBQ786453:IBR786454 ILM786453:ILN786454 IVI786453:IVJ786454 JFE786453:JFF786454 JPA786453:JPB786454 JYW786453:JYX786454 KIS786453:KIT786454 KSO786453:KSP786454 LCK786453:LCL786454 LMG786453:LMH786454 LWC786453:LWD786454 MFY786453:MFZ786454 MPU786453:MPV786454 MZQ786453:MZR786454 NJM786453:NJN786454 NTI786453:NTJ786454 ODE786453:ODF786454 ONA786453:ONB786454 OWW786453:OWX786454 PGS786453:PGT786454 PQO786453:PQP786454 QAK786453:QAL786454 QKG786453:QKH786454 QUC786453:QUD786454 RDY786453:RDZ786454 RNU786453:RNV786454 RXQ786453:RXR786454 SHM786453:SHN786454 SRI786453:SRJ786454 TBE786453:TBF786454 TLA786453:TLB786454 TUW786453:TUX786454 UES786453:UET786454 UOO786453:UOP786454 UYK786453:UYL786454 VIG786453:VIH786454 VSC786453:VSD786454 WBY786453:WBZ786454 WLU786453:WLV786454 WVQ786453:WVR786454 I851989:J851990 JE851989:JF851990 TA851989:TB851990 ACW851989:ACX851990 AMS851989:AMT851990 AWO851989:AWP851990 BGK851989:BGL851990 BQG851989:BQH851990 CAC851989:CAD851990 CJY851989:CJZ851990 CTU851989:CTV851990 DDQ851989:DDR851990 DNM851989:DNN851990 DXI851989:DXJ851990 EHE851989:EHF851990 ERA851989:ERB851990 FAW851989:FAX851990 FKS851989:FKT851990 FUO851989:FUP851990 GEK851989:GEL851990 GOG851989:GOH851990 GYC851989:GYD851990 HHY851989:HHZ851990 HRU851989:HRV851990 IBQ851989:IBR851990 ILM851989:ILN851990 IVI851989:IVJ851990 JFE851989:JFF851990 JPA851989:JPB851990 JYW851989:JYX851990 KIS851989:KIT851990 KSO851989:KSP851990 LCK851989:LCL851990 LMG851989:LMH851990 LWC851989:LWD851990 MFY851989:MFZ851990 MPU851989:MPV851990 MZQ851989:MZR851990 NJM851989:NJN851990 NTI851989:NTJ851990 ODE851989:ODF851990 ONA851989:ONB851990 OWW851989:OWX851990 PGS851989:PGT851990 PQO851989:PQP851990 QAK851989:QAL851990 QKG851989:QKH851990 QUC851989:QUD851990 RDY851989:RDZ851990 RNU851989:RNV851990 RXQ851989:RXR851990 SHM851989:SHN851990 SRI851989:SRJ851990 TBE851989:TBF851990 TLA851989:TLB851990 TUW851989:TUX851990 UES851989:UET851990 UOO851989:UOP851990 UYK851989:UYL851990 VIG851989:VIH851990 VSC851989:VSD851990 WBY851989:WBZ851990 WLU851989:WLV851990 WVQ851989:WVR851990 I917525:J917526 JE917525:JF917526 TA917525:TB917526 ACW917525:ACX917526 AMS917525:AMT917526 AWO917525:AWP917526 BGK917525:BGL917526 BQG917525:BQH917526 CAC917525:CAD917526 CJY917525:CJZ917526 CTU917525:CTV917526 DDQ917525:DDR917526 DNM917525:DNN917526 DXI917525:DXJ917526 EHE917525:EHF917526 ERA917525:ERB917526 FAW917525:FAX917526 FKS917525:FKT917526 FUO917525:FUP917526 GEK917525:GEL917526 GOG917525:GOH917526 GYC917525:GYD917526 HHY917525:HHZ917526 HRU917525:HRV917526 IBQ917525:IBR917526 ILM917525:ILN917526 IVI917525:IVJ917526 JFE917525:JFF917526 JPA917525:JPB917526 JYW917525:JYX917526 KIS917525:KIT917526 KSO917525:KSP917526 LCK917525:LCL917526 LMG917525:LMH917526 LWC917525:LWD917526 MFY917525:MFZ917526 MPU917525:MPV917526 MZQ917525:MZR917526 NJM917525:NJN917526 NTI917525:NTJ917526 ODE917525:ODF917526 ONA917525:ONB917526 OWW917525:OWX917526 PGS917525:PGT917526 PQO917525:PQP917526 QAK917525:QAL917526 QKG917525:QKH917526 QUC917525:QUD917526 RDY917525:RDZ917526 RNU917525:RNV917526 RXQ917525:RXR917526 SHM917525:SHN917526 SRI917525:SRJ917526 TBE917525:TBF917526 TLA917525:TLB917526 TUW917525:TUX917526 UES917525:UET917526 UOO917525:UOP917526 UYK917525:UYL917526 VIG917525:VIH917526 VSC917525:VSD917526 WBY917525:WBZ917526 WLU917525:WLV917526 WVQ917525:WVR917526 I983061:J983062 JE983061:JF983062 TA983061:TB983062 ACW983061:ACX983062 AMS983061:AMT983062 AWO983061:AWP983062 BGK983061:BGL983062 BQG983061:BQH983062 CAC983061:CAD983062 CJY983061:CJZ983062 CTU983061:CTV983062 DDQ983061:DDR983062 DNM983061:DNN983062 DXI983061:DXJ983062 EHE983061:EHF983062 ERA983061:ERB983062 FAW983061:FAX983062 FKS983061:FKT983062 FUO983061:FUP983062 GEK983061:GEL983062 GOG983061:GOH983062 GYC983061:GYD983062 HHY983061:HHZ983062 HRU983061:HRV983062 IBQ983061:IBR983062 ILM983061:ILN983062 IVI983061:IVJ983062 JFE983061:JFF983062 JPA983061:JPB983062 JYW983061:JYX983062 KIS983061:KIT983062 KSO983061:KSP983062 LCK983061:LCL983062 LMG983061:LMH983062 LWC983061:LWD983062 MFY983061:MFZ983062 MPU983061:MPV983062 MZQ983061:MZR983062 NJM983061:NJN983062 NTI983061:NTJ983062 ODE983061:ODF983062 ONA983061:ONB983062 OWW983061:OWX983062 PGS983061:PGT983062 PQO983061:PQP983062 QAK983061:QAL983062 QKG983061:QKH983062 QUC983061:QUD983062 RDY983061:RDZ983062 RNU983061:RNV983062 RXQ983061:RXR983062 SHM983061:SHN983062 SRI983061:SRJ983062 TBE983061:TBF983062 TLA983061:TLB983062 TUW983061:TUX983062 UES983061:UET983062 UOO983061:UOP983062 UYK983061:UYL983062 VIG983061:VIH983062 VSC983061:VSD983062 WBY983061:WBZ983062 WLU983061:WLV983062" xr:uid="{90F7F6A3-AB22-4D79-B211-8FF0AB64A263}">
      <formula1>$B$39:$B$40</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horizontalDpi="300" verticalDpi="300" r:id="rId1"/>
  <headerFooter scaleWithDoc="0">
    <oddFooter>&amp;C21/24&amp;R&amp;F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95250</xdr:colOff>
                    <xdr:row>18</xdr:row>
                    <xdr:rowOff>114300</xdr:rowOff>
                  </from>
                  <to>
                    <xdr:col>4</xdr:col>
                    <xdr:colOff>0</xdr:colOff>
                    <xdr:row>19</xdr:row>
                    <xdr:rowOff>95250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95250</xdr:colOff>
                    <xdr:row>18</xdr:row>
                    <xdr:rowOff>114300</xdr:rowOff>
                  </from>
                  <to>
                    <xdr:col>7</xdr:col>
                    <xdr:colOff>0</xdr:colOff>
                    <xdr:row>19</xdr:row>
                    <xdr:rowOff>95250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95250</xdr:colOff>
                    <xdr:row>20</xdr:row>
                    <xdr:rowOff>114300</xdr:rowOff>
                  </from>
                  <to>
                    <xdr:col>4</xdr:col>
                    <xdr:colOff>0</xdr:colOff>
                    <xdr:row>21</xdr:row>
                    <xdr:rowOff>95250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95250</xdr:colOff>
                    <xdr:row>20</xdr:row>
                    <xdr:rowOff>114300</xdr:rowOff>
                  </from>
                  <to>
                    <xdr:col>7</xdr:col>
                    <xdr:colOff>0</xdr:colOff>
                    <xdr:row>21</xdr:row>
                    <xdr:rowOff>95250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19</xdr:col>
                    <xdr:colOff>95250</xdr:colOff>
                    <xdr:row>18</xdr:row>
                    <xdr:rowOff>114300</xdr:rowOff>
                  </from>
                  <to>
                    <xdr:col>20</xdr:col>
                    <xdr:colOff>0</xdr:colOff>
                    <xdr:row>19</xdr:row>
                    <xdr:rowOff>95250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22</xdr:col>
                    <xdr:colOff>95250</xdr:colOff>
                    <xdr:row>18</xdr:row>
                    <xdr:rowOff>114300</xdr:rowOff>
                  </from>
                  <to>
                    <xdr:col>23</xdr:col>
                    <xdr:colOff>0</xdr:colOff>
                    <xdr:row>19</xdr:row>
                    <xdr:rowOff>95250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19</xdr:col>
                    <xdr:colOff>95250</xdr:colOff>
                    <xdr:row>20</xdr:row>
                    <xdr:rowOff>114300</xdr:rowOff>
                  </from>
                  <to>
                    <xdr:col>20</xdr:col>
                    <xdr:colOff>0</xdr:colOff>
                    <xdr:row>21</xdr:row>
                    <xdr:rowOff>95250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22</xdr:col>
                    <xdr:colOff>95250</xdr:colOff>
                    <xdr:row>20</xdr:row>
                    <xdr:rowOff>114300</xdr:rowOff>
                  </from>
                  <to>
                    <xdr:col>23</xdr:col>
                    <xdr:colOff>0</xdr:colOff>
                    <xdr:row>21</xdr:row>
                    <xdr:rowOff>95250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32</xdr:col>
                    <xdr:colOff>95250</xdr:colOff>
                    <xdr:row>31</xdr:row>
                    <xdr:rowOff>114300</xdr:rowOff>
                  </from>
                  <to>
                    <xdr:col>33</xdr:col>
                    <xdr:colOff>0</xdr:colOff>
                    <xdr:row>32</xdr:row>
                    <xdr:rowOff>95250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36</xdr:col>
                    <xdr:colOff>95250</xdr:colOff>
                    <xdr:row>31</xdr:row>
                    <xdr:rowOff>114300</xdr:rowOff>
                  </from>
                  <to>
                    <xdr:col>37</xdr:col>
                    <xdr:colOff>0</xdr:colOff>
                    <xdr:row>32</xdr:row>
                    <xdr:rowOff>95250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31</xdr:col>
                    <xdr:colOff>95250</xdr:colOff>
                    <xdr:row>25</xdr:row>
                    <xdr:rowOff>114300</xdr:rowOff>
                  </from>
                  <to>
                    <xdr:col>32</xdr:col>
                    <xdr:colOff>0</xdr:colOff>
                    <xdr:row>26</xdr:row>
                    <xdr:rowOff>104775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34</xdr:col>
                    <xdr:colOff>95250</xdr:colOff>
                    <xdr:row>25</xdr:row>
                    <xdr:rowOff>114300</xdr:rowOff>
                  </from>
                  <to>
                    <xdr:col>35</xdr:col>
                    <xdr:colOff>0</xdr:colOff>
                    <xdr:row>26</xdr:row>
                    <xdr:rowOff>104775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3</xdr:col>
                    <xdr:colOff>95250</xdr:colOff>
                    <xdr:row>4</xdr:row>
                    <xdr:rowOff>114300</xdr:rowOff>
                  </from>
                  <to>
                    <xdr:col>4</xdr:col>
                    <xdr:colOff>0</xdr:colOff>
                    <xdr:row>5</xdr:row>
                    <xdr:rowOff>95250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8</xdr:col>
                    <xdr:colOff>95250</xdr:colOff>
                    <xdr:row>4</xdr:row>
                    <xdr:rowOff>114300</xdr:rowOff>
                  </from>
                  <to>
                    <xdr:col>9</xdr:col>
                    <xdr:colOff>0</xdr:colOff>
                    <xdr:row>5</xdr:row>
                    <xdr:rowOff>95250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19</xdr:col>
                    <xdr:colOff>95250</xdr:colOff>
                    <xdr:row>4</xdr:row>
                    <xdr:rowOff>114300</xdr:rowOff>
                  </from>
                  <to>
                    <xdr:col>20</xdr:col>
                    <xdr:colOff>0</xdr:colOff>
                    <xdr:row>5</xdr:row>
                    <xdr:rowOff>95250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32</xdr:col>
                    <xdr:colOff>95250</xdr:colOff>
                    <xdr:row>4</xdr:row>
                    <xdr:rowOff>114300</xdr:rowOff>
                  </from>
                  <to>
                    <xdr:col>33</xdr:col>
                    <xdr:colOff>0</xdr:colOff>
                    <xdr:row>5</xdr:row>
                    <xdr:rowOff>95250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34</xdr:col>
                    <xdr:colOff>95250</xdr:colOff>
                    <xdr:row>27</xdr:row>
                    <xdr:rowOff>114300</xdr:rowOff>
                  </from>
                  <to>
                    <xdr:col>35</xdr:col>
                    <xdr:colOff>0</xdr:colOff>
                    <xdr:row>28</xdr:row>
                    <xdr:rowOff>104775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23</xdr:col>
                    <xdr:colOff>95250</xdr:colOff>
                    <xdr:row>31</xdr:row>
                    <xdr:rowOff>114300</xdr:rowOff>
                  </from>
                  <to>
                    <xdr:col>24</xdr:col>
                    <xdr:colOff>0</xdr:colOff>
                    <xdr:row>32</xdr:row>
                    <xdr:rowOff>95250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27</xdr:col>
                    <xdr:colOff>95250</xdr:colOff>
                    <xdr:row>31</xdr:row>
                    <xdr:rowOff>114300</xdr:rowOff>
                  </from>
                  <to>
                    <xdr:col>28</xdr:col>
                    <xdr:colOff>0</xdr:colOff>
                    <xdr:row>32</xdr:row>
                    <xdr:rowOff>95250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5912-5345-410A-AC59-17A102AD4A5E}">
  <sheetPr>
    <tabColor theme="7" tint="0.79998168889431442"/>
    <pageSetUpPr fitToPage="1"/>
  </sheetPr>
  <dimension ref="A1:AQ33"/>
  <sheetViews>
    <sheetView view="pageBreakPreview" zoomScale="86" zoomScaleNormal="70" zoomScaleSheetLayoutView="86" workbookViewId="0">
      <selection activeCell="X34" sqref="A34:XFD1048576"/>
    </sheetView>
  </sheetViews>
  <sheetFormatPr defaultRowHeight="16.5" x14ac:dyDescent="0.15"/>
  <cols>
    <col min="1" max="43" width="4.375" style="16" customWidth="1"/>
    <col min="44" max="16384" width="9" style="8"/>
  </cols>
  <sheetData>
    <row r="1" spans="1:43" ht="18.75" customHeight="1" thickBot="1" x14ac:dyDescent="0.2">
      <c r="A1" s="152" t="s">
        <v>896</v>
      </c>
    </row>
    <row r="2" spans="1:43" s="2" customFormat="1" ht="18.75" customHeight="1" x14ac:dyDescent="0.4">
      <c r="A2" s="39" t="s">
        <v>608</v>
      </c>
      <c r="B2" s="16"/>
      <c r="C2" s="16"/>
      <c r="D2" s="16"/>
      <c r="E2" s="16"/>
      <c r="F2" s="1869" t="s">
        <v>609</v>
      </c>
      <c r="G2" s="2160"/>
      <c r="H2" s="383"/>
      <c r="I2" s="1958" t="s">
        <v>610</v>
      </c>
      <c r="J2" s="1958"/>
      <c r="K2" s="266"/>
      <c r="L2" s="1958" t="s">
        <v>611</v>
      </c>
      <c r="M2" s="1958"/>
      <c r="N2" s="1958"/>
      <c r="O2" s="266"/>
      <c r="P2" s="2157" t="s">
        <v>612</v>
      </c>
      <c r="Q2" s="2157"/>
      <c r="R2" s="2158"/>
      <c r="S2" s="16"/>
      <c r="T2" s="16"/>
      <c r="U2" s="16"/>
      <c r="V2" s="16"/>
      <c r="W2" s="16"/>
      <c r="X2" s="16"/>
      <c r="Y2" s="1869" t="s">
        <v>609</v>
      </c>
      <c r="Z2" s="2160"/>
      <c r="AA2" s="383"/>
      <c r="AB2" s="1958" t="s">
        <v>610</v>
      </c>
      <c r="AC2" s="1958"/>
      <c r="AD2" s="266"/>
      <c r="AE2" s="1958" t="s">
        <v>611</v>
      </c>
      <c r="AF2" s="1958"/>
      <c r="AG2" s="1958"/>
      <c r="AH2" s="266"/>
      <c r="AI2" s="2157" t="s">
        <v>612</v>
      </c>
      <c r="AJ2" s="2157"/>
      <c r="AK2" s="2158"/>
      <c r="AL2" s="16"/>
      <c r="AM2" s="16"/>
      <c r="AN2" s="16"/>
      <c r="AO2" s="16"/>
      <c r="AP2" s="16"/>
      <c r="AQ2" s="16"/>
    </row>
    <row r="3" spans="1:43" s="2" customFormat="1" ht="18.75" customHeight="1" thickBot="1" x14ac:dyDescent="0.45">
      <c r="A3" s="39" t="s">
        <v>613</v>
      </c>
      <c r="B3" s="16"/>
      <c r="C3" s="16"/>
      <c r="D3" s="16"/>
      <c r="E3" s="16"/>
      <c r="F3" s="720"/>
      <c r="G3" s="721"/>
      <c r="H3" s="377"/>
      <c r="I3" s="1671" t="s">
        <v>614</v>
      </c>
      <c r="J3" s="1671"/>
      <c r="K3" s="1671"/>
      <c r="L3" s="53"/>
      <c r="M3" s="1671" t="s">
        <v>445</v>
      </c>
      <c r="N3" s="1671"/>
      <c r="O3" s="2159"/>
      <c r="P3" s="2159"/>
      <c r="Q3" s="2159"/>
      <c r="R3" s="113" t="s">
        <v>212</v>
      </c>
      <c r="S3" s="16"/>
      <c r="T3" s="39" t="s">
        <v>615</v>
      </c>
      <c r="U3" s="16"/>
      <c r="V3" s="16"/>
      <c r="W3" s="16"/>
      <c r="X3" s="16"/>
      <c r="Y3" s="720"/>
      <c r="Z3" s="721"/>
      <c r="AA3" s="377"/>
      <c r="AB3" s="1671" t="s">
        <v>614</v>
      </c>
      <c r="AC3" s="1671"/>
      <c r="AD3" s="1671"/>
      <c r="AE3" s="53"/>
      <c r="AF3" s="1671" t="s">
        <v>445</v>
      </c>
      <c r="AG3" s="1671"/>
      <c r="AH3" s="2159"/>
      <c r="AI3" s="2159"/>
      <c r="AJ3" s="2159"/>
      <c r="AK3" s="113" t="s">
        <v>212</v>
      </c>
      <c r="AL3" s="16"/>
      <c r="AM3" s="16"/>
      <c r="AN3" s="16"/>
      <c r="AO3" s="16"/>
      <c r="AP3" s="16"/>
      <c r="AQ3" s="16"/>
    </row>
    <row r="4" spans="1:43" s="2" customFormat="1" ht="18.75" customHeight="1" x14ac:dyDescent="0.4">
      <c r="A4" s="768" t="s">
        <v>616</v>
      </c>
      <c r="B4" s="769"/>
      <c r="C4" s="952" t="s">
        <v>617</v>
      </c>
      <c r="D4" s="707"/>
      <c r="E4" s="2154" t="s">
        <v>618</v>
      </c>
      <c r="F4" s="2155"/>
      <c r="G4" s="710" t="s">
        <v>616</v>
      </c>
      <c r="H4" s="2085"/>
      <c r="I4" s="941" t="s">
        <v>617</v>
      </c>
      <c r="J4" s="727"/>
      <c r="K4" s="2156" t="s">
        <v>618</v>
      </c>
      <c r="L4" s="2155"/>
      <c r="M4" s="710" t="s">
        <v>616</v>
      </c>
      <c r="N4" s="2085"/>
      <c r="O4" s="941" t="s">
        <v>617</v>
      </c>
      <c r="P4" s="727"/>
      <c r="Q4" s="2162" t="s">
        <v>618</v>
      </c>
      <c r="R4" s="2163"/>
      <c r="S4" s="16"/>
      <c r="T4" s="768" t="s">
        <v>616</v>
      </c>
      <c r="U4" s="769"/>
      <c r="V4" s="952" t="s">
        <v>617</v>
      </c>
      <c r="W4" s="707"/>
      <c r="X4" s="2154" t="s">
        <v>618</v>
      </c>
      <c r="Y4" s="2155"/>
      <c r="Z4" s="710" t="s">
        <v>616</v>
      </c>
      <c r="AA4" s="2085"/>
      <c r="AB4" s="941" t="s">
        <v>617</v>
      </c>
      <c r="AC4" s="727"/>
      <c r="AD4" s="2156" t="s">
        <v>618</v>
      </c>
      <c r="AE4" s="2161"/>
      <c r="AF4" s="710" t="s">
        <v>616</v>
      </c>
      <c r="AG4" s="2085"/>
      <c r="AH4" s="941" t="s">
        <v>617</v>
      </c>
      <c r="AI4" s="727"/>
      <c r="AJ4" s="2162" t="s">
        <v>618</v>
      </c>
      <c r="AK4" s="2163"/>
      <c r="AL4" s="2151" t="s">
        <v>897</v>
      </c>
      <c r="AM4" s="2152"/>
      <c r="AN4" s="2152"/>
      <c r="AO4" s="2152"/>
      <c r="AP4" s="2152"/>
      <c r="AQ4" s="2152"/>
    </row>
    <row r="5" spans="1:43" s="2" customFormat="1" ht="18.75" customHeight="1" x14ac:dyDescent="0.4">
      <c r="A5" s="737" t="str">
        <f>表紙・鑑!S3-1&amp;"年4月"</f>
        <v>5年4月</v>
      </c>
      <c r="B5" s="738"/>
      <c r="C5" s="37"/>
      <c r="D5" s="43" t="s">
        <v>50</v>
      </c>
      <c r="E5" s="37"/>
      <c r="F5" s="42" t="s">
        <v>50</v>
      </c>
      <c r="G5" s="657" t="str">
        <f>表紙・鑑!S3-1&amp;"年8月"</f>
        <v>5年8月</v>
      </c>
      <c r="H5" s="738"/>
      <c r="I5" s="37"/>
      <c r="J5" s="43" t="s">
        <v>50</v>
      </c>
      <c r="K5" s="37"/>
      <c r="L5" s="42" t="s">
        <v>50</v>
      </c>
      <c r="M5" s="657" t="str">
        <f>表紙・鑑!S3-1&amp;"年12月"</f>
        <v>5年12月</v>
      </c>
      <c r="N5" s="738"/>
      <c r="O5" s="37"/>
      <c r="P5" s="43" t="s">
        <v>50</v>
      </c>
      <c r="Q5" s="37"/>
      <c r="R5" s="36" t="s">
        <v>50</v>
      </c>
      <c r="S5" s="16"/>
      <c r="T5" s="737" t="str">
        <f>A5</f>
        <v>5年4月</v>
      </c>
      <c r="U5" s="738"/>
      <c r="V5" s="37"/>
      <c r="W5" s="43" t="s">
        <v>50</v>
      </c>
      <c r="X5" s="37"/>
      <c r="Y5" s="42" t="s">
        <v>50</v>
      </c>
      <c r="Z5" s="657" t="str">
        <f>G5</f>
        <v>5年8月</v>
      </c>
      <c r="AA5" s="738"/>
      <c r="AB5" s="37"/>
      <c r="AC5" s="43" t="s">
        <v>50</v>
      </c>
      <c r="AD5" s="37"/>
      <c r="AE5" s="42" t="s">
        <v>50</v>
      </c>
      <c r="AF5" s="657" t="str">
        <f>M5</f>
        <v>5年12月</v>
      </c>
      <c r="AG5" s="738"/>
      <c r="AH5" s="37"/>
      <c r="AI5" s="43" t="s">
        <v>50</v>
      </c>
      <c r="AJ5" s="37"/>
      <c r="AK5" s="36" t="s">
        <v>50</v>
      </c>
      <c r="AL5" s="2151"/>
      <c r="AM5" s="2152"/>
      <c r="AN5" s="2152"/>
      <c r="AO5" s="2152"/>
      <c r="AP5" s="2152"/>
      <c r="AQ5" s="2152"/>
    </row>
    <row r="6" spans="1:43" s="2" customFormat="1" ht="18.75" customHeight="1" x14ac:dyDescent="0.4">
      <c r="A6" s="737" t="str">
        <f>表紙・鑑!S3-1&amp;"年5月"</f>
        <v>5年5月</v>
      </c>
      <c r="B6" s="738"/>
      <c r="C6" s="406"/>
      <c r="D6" s="55" t="s">
        <v>50</v>
      </c>
      <c r="E6" s="406"/>
      <c r="F6" s="407" t="s">
        <v>50</v>
      </c>
      <c r="G6" s="657" t="str">
        <f>表紙・鑑!S3-1&amp;"年9月"</f>
        <v>5年9月</v>
      </c>
      <c r="H6" s="738"/>
      <c r="I6" s="406"/>
      <c r="J6" s="55" t="s">
        <v>50</v>
      </c>
      <c r="K6" s="406"/>
      <c r="L6" s="407" t="s">
        <v>50</v>
      </c>
      <c r="M6" s="657" t="str">
        <f>表紙・鑑!S3&amp;"年1月"</f>
        <v>6年1月</v>
      </c>
      <c r="N6" s="738"/>
      <c r="O6" s="406"/>
      <c r="P6" s="55" t="s">
        <v>50</v>
      </c>
      <c r="Q6" s="406"/>
      <c r="R6" s="98" t="s">
        <v>50</v>
      </c>
      <c r="S6" s="16"/>
      <c r="T6" s="737" t="str">
        <f>A6</f>
        <v>5年5月</v>
      </c>
      <c r="U6" s="738"/>
      <c r="V6" s="406"/>
      <c r="W6" s="55" t="s">
        <v>50</v>
      </c>
      <c r="X6" s="406"/>
      <c r="Y6" s="407" t="s">
        <v>50</v>
      </c>
      <c r="Z6" s="657" t="str">
        <f>G6</f>
        <v>5年9月</v>
      </c>
      <c r="AA6" s="738"/>
      <c r="AB6" s="406"/>
      <c r="AC6" s="55" t="s">
        <v>50</v>
      </c>
      <c r="AD6" s="406"/>
      <c r="AE6" s="407" t="s">
        <v>50</v>
      </c>
      <c r="AF6" s="657" t="str">
        <f>M6</f>
        <v>6年1月</v>
      </c>
      <c r="AG6" s="738"/>
      <c r="AH6" s="406"/>
      <c r="AI6" s="55" t="s">
        <v>50</v>
      </c>
      <c r="AJ6" s="406"/>
      <c r="AK6" s="98" t="s">
        <v>50</v>
      </c>
      <c r="AL6" s="2151"/>
      <c r="AM6" s="2152"/>
      <c r="AN6" s="2152"/>
      <c r="AO6" s="2152"/>
      <c r="AP6" s="2152"/>
      <c r="AQ6" s="2152"/>
    </row>
    <row r="7" spans="1:43" s="2" customFormat="1" ht="18.75" customHeight="1" x14ac:dyDescent="0.4">
      <c r="A7" s="737" t="str">
        <f>表紙・鑑!S3-1&amp;"年6月"</f>
        <v>5年6月</v>
      </c>
      <c r="B7" s="738"/>
      <c r="C7" s="37"/>
      <c r="D7" s="43" t="s">
        <v>50</v>
      </c>
      <c r="E7" s="37"/>
      <c r="F7" s="42" t="s">
        <v>50</v>
      </c>
      <c r="G7" s="657" t="str">
        <f>表紙・鑑!S3-1&amp;"年10月"</f>
        <v>5年10月</v>
      </c>
      <c r="H7" s="738"/>
      <c r="I7" s="37"/>
      <c r="J7" s="43" t="s">
        <v>50</v>
      </c>
      <c r="K7" s="37"/>
      <c r="L7" s="42" t="s">
        <v>50</v>
      </c>
      <c r="M7" s="657" t="str">
        <f>表紙・鑑!S3&amp;"年2月"</f>
        <v>6年2月</v>
      </c>
      <c r="N7" s="738"/>
      <c r="O7" s="37"/>
      <c r="P7" s="43" t="s">
        <v>50</v>
      </c>
      <c r="Q7" s="37"/>
      <c r="R7" s="36" t="s">
        <v>50</v>
      </c>
      <c r="S7" s="16"/>
      <c r="T7" s="737" t="str">
        <f>A7</f>
        <v>5年6月</v>
      </c>
      <c r="U7" s="738"/>
      <c r="V7" s="37"/>
      <c r="W7" s="43" t="s">
        <v>50</v>
      </c>
      <c r="X7" s="37"/>
      <c r="Y7" s="42" t="s">
        <v>50</v>
      </c>
      <c r="Z7" s="657" t="str">
        <f>G7</f>
        <v>5年10月</v>
      </c>
      <c r="AA7" s="738"/>
      <c r="AB7" s="37"/>
      <c r="AC7" s="43" t="s">
        <v>50</v>
      </c>
      <c r="AD7" s="37"/>
      <c r="AE7" s="42" t="s">
        <v>50</v>
      </c>
      <c r="AF7" s="657" t="str">
        <f>M7</f>
        <v>6年2月</v>
      </c>
      <c r="AG7" s="738"/>
      <c r="AH7" s="37"/>
      <c r="AI7" s="43" t="s">
        <v>50</v>
      </c>
      <c r="AJ7" s="37"/>
      <c r="AK7" s="36" t="s">
        <v>50</v>
      </c>
      <c r="AL7" s="2151"/>
      <c r="AM7" s="2152"/>
      <c r="AN7" s="2152"/>
      <c r="AO7" s="2152"/>
      <c r="AP7" s="2152"/>
      <c r="AQ7" s="2152"/>
    </row>
    <row r="8" spans="1:43" s="2" customFormat="1" ht="18.75" customHeight="1" thickBot="1" x14ac:dyDescent="0.45">
      <c r="A8" s="745" t="str">
        <f>表紙・鑑!S3-1&amp;"年7月"</f>
        <v>5年7月</v>
      </c>
      <c r="B8" s="665"/>
      <c r="C8" s="408"/>
      <c r="D8" s="70" t="s">
        <v>50</v>
      </c>
      <c r="E8" s="408"/>
      <c r="F8" s="409" t="s">
        <v>50</v>
      </c>
      <c r="G8" s="661" t="str">
        <f>表紙・鑑!S3-1&amp;"年11月"</f>
        <v>5年11月</v>
      </c>
      <c r="H8" s="665"/>
      <c r="I8" s="408"/>
      <c r="J8" s="70" t="s">
        <v>50</v>
      </c>
      <c r="K8" s="408"/>
      <c r="L8" s="409" t="s">
        <v>50</v>
      </c>
      <c r="M8" s="661" t="str">
        <f>表紙・鑑!S3&amp;"年3月"</f>
        <v>6年3月</v>
      </c>
      <c r="N8" s="665"/>
      <c r="O8" s="408"/>
      <c r="P8" s="70" t="s">
        <v>50</v>
      </c>
      <c r="Q8" s="408"/>
      <c r="R8" s="410" t="s">
        <v>50</v>
      </c>
      <c r="S8" s="16"/>
      <c r="T8" s="745" t="str">
        <f>A8</f>
        <v>5年7月</v>
      </c>
      <c r="U8" s="665"/>
      <c r="V8" s="408"/>
      <c r="W8" s="70" t="s">
        <v>50</v>
      </c>
      <c r="X8" s="408"/>
      <c r="Y8" s="409" t="s">
        <v>50</v>
      </c>
      <c r="Z8" s="661" t="str">
        <f>G8</f>
        <v>5年11月</v>
      </c>
      <c r="AA8" s="665"/>
      <c r="AB8" s="408"/>
      <c r="AC8" s="70" t="s">
        <v>50</v>
      </c>
      <c r="AD8" s="408"/>
      <c r="AE8" s="409" t="s">
        <v>50</v>
      </c>
      <c r="AF8" s="661" t="str">
        <f>M8</f>
        <v>6年3月</v>
      </c>
      <c r="AG8" s="665"/>
      <c r="AH8" s="408"/>
      <c r="AI8" s="70" t="s">
        <v>50</v>
      </c>
      <c r="AJ8" s="408"/>
      <c r="AK8" s="410" t="s">
        <v>50</v>
      </c>
      <c r="AL8" s="2151"/>
      <c r="AM8" s="2152"/>
      <c r="AN8" s="2152"/>
      <c r="AO8" s="2152"/>
      <c r="AP8" s="2152"/>
      <c r="AQ8" s="2152"/>
    </row>
    <row r="9" spans="1:43" s="2" customFormat="1" ht="18.75" customHeight="1" x14ac:dyDescent="0.4">
      <c r="A9" s="106" t="s">
        <v>13</v>
      </c>
      <c r="B9" s="39" t="s">
        <v>898</v>
      </c>
      <c r="C9" s="16"/>
      <c r="D9" s="16"/>
      <c r="E9" s="16"/>
      <c r="F9" s="16"/>
      <c r="G9" s="16"/>
      <c r="H9" s="16"/>
      <c r="I9" s="16"/>
      <c r="J9" s="16"/>
      <c r="K9" s="16"/>
      <c r="L9" s="16"/>
      <c r="M9" s="16"/>
      <c r="N9" s="16"/>
      <c r="O9" s="16"/>
      <c r="P9" s="16"/>
      <c r="Q9" s="16"/>
      <c r="R9" s="16"/>
      <c r="S9" s="16"/>
      <c r="T9" s="16"/>
      <c r="U9" s="16"/>
      <c r="V9" s="16"/>
      <c r="W9" s="16"/>
      <c r="X9" s="16"/>
      <c r="Y9" s="40"/>
      <c r="Z9" s="74"/>
      <c r="AA9" s="16"/>
      <c r="AB9" s="74"/>
      <c r="AC9" s="16"/>
      <c r="AD9" s="16"/>
      <c r="AE9" s="16"/>
      <c r="AF9" s="74"/>
      <c r="AG9" s="16"/>
      <c r="AH9" s="74"/>
      <c r="AI9" s="16"/>
      <c r="AJ9" s="16"/>
      <c r="AK9" s="16"/>
      <c r="AL9" s="74"/>
      <c r="AM9" s="74"/>
      <c r="AN9" s="16"/>
      <c r="AO9" s="74"/>
      <c r="AP9" s="16"/>
      <c r="AQ9" s="16"/>
    </row>
    <row r="10" spans="1:43" s="2" customFormat="1" ht="18.75" customHeight="1" x14ac:dyDescent="0.4">
      <c r="A10" s="39"/>
      <c r="B10" s="411"/>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s="2" customFormat="1" ht="18.75" customHeight="1" thickBot="1" x14ac:dyDescent="0.45">
      <c r="A11" s="39" t="s">
        <v>619</v>
      </c>
      <c r="B11" s="16"/>
      <c r="C11" s="16"/>
      <c r="D11" s="16"/>
      <c r="E11" s="16"/>
      <c r="F11" s="16"/>
      <c r="G11" s="16"/>
      <c r="H11" s="16"/>
      <c r="I11" s="16"/>
      <c r="J11" s="16"/>
      <c r="K11" s="16"/>
      <c r="L11" s="16"/>
      <c r="M11" s="16"/>
      <c r="N11" s="16"/>
      <c r="O11" s="16"/>
      <c r="P11" s="16"/>
      <c r="Q11" s="16"/>
      <c r="R11" s="16"/>
      <c r="S11" s="39" t="s">
        <v>620</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s="2" customFormat="1" ht="18.75" customHeight="1" x14ac:dyDescent="0.4">
      <c r="A12" s="2164" t="s">
        <v>621</v>
      </c>
      <c r="B12" s="2165"/>
      <c r="C12" s="2165"/>
      <c r="D12" s="985"/>
      <c r="E12" s="986"/>
      <c r="F12" s="706" t="s">
        <v>49</v>
      </c>
      <c r="G12" s="1072"/>
      <c r="H12" s="1072"/>
      <c r="I12" s="706" t="s">
        <v>48</v>
      </c>
      <c r="J12" s="1072"/>
      <c r="K12" s="1072"/>
      <c r="L12" s="706" t="s">
        <v>53</v>
      </c>
      <c r="M12" s="412"/>
      <c r="N12" s="1958" t="s">
        <v>622</v>
      </c>
      <c r="O12" s="266"/>
      <c r="P12" s="1072" t="s">
        <v>623</v>
      </c>
      <c r="Q12" s="2011"/>
      <c r="R12" s="16"/>
      <c r="S12" s="705" t="s">
        <v>133</v>
      </c>
      <c r="T12" s="707"/>
      <c r="U12" s="1073"/>
      <c r="V12" s="1074"/>
      <c r="W12" s="1074"/>
      <c r="X12" s="1074"/>
      <c r="Y12" s="1074"/>
      <c r="Z12" s="1074"/>
      <c r="AA12" s="1074"/>
      <c r="AB12" s="1074"/>
      <c r="AC12" s="1074"/>
      <c r="AD12" s="1074"/>
      <c r="AE12" s="1074"/>
      <c r="AF12" s="1074"/>
      <c r="AG12" s="1074"/>
      <c r="AH12" s="1074"/>
      <c r="AI12" s="1074"/>
      <c r="AJ12" s="1074"/>
      <c r="AK12" s="2150"/>
      <c r="AL12" s="16"/>
      <c r="AM12" s="16"/>
      <c r="AN12" s="16"/>
      <c r="AO12" s="16"/>
      <c r="AP12" s="16"/>
      <c r="AQ12" s="16"/>
    </row>
    <row r="13" spans="1:43" s="2" customFormat="1" ht="18.75" customHeight="1" x14ac:dyDescent="0.4">
      <c r="A13" s="2166"/>
      <c r="B13" s="2167"/>
      <c r="C13" s="2167"/>
      <c r="D13" s="743"/>
      <c r="E13" s="744"/>
      <c r="F13" s="709"/>
      <c r="G13" s="724"/>
      <c r="H13" s="724"/>
      <c r="I13" s="709"/>
      <c r="J13" s="724"/>
      <c r="K13" s="724"/>
      <c r="L13" s="709"/>
      <c r="M13" s="403"/>
      <c r="N13" s="1671"/>
      <c r="O13" s="53"/>
      <c r="P13" s="724"/>
      <c r="Q13" s="1033"/>
      <c r="R13" s="16"/>
      <c r="S13" s="708"/>
      <c r="T13" s="710"/>
      <c r="U13" s="2128"/>
      <c r="V13" s="2129"/>
      <c r="W13" s="2129"/>
      <c r="X13" s="2129"/>
      <c r="Y13" s="2129"/>
      <c r="Z13" s="2129"/>
      <c r="AA13" s="2129"/>
      <c r="AB13" s="2129"/>
      <c r="AC13" s="2129"/>
      <c r="AD13" s="2129"/>
      <c r="AE13" s="2129"/>
      <c r="AF13" s="2129"/>
      <c r="AG13" s="2129"/>
      <c r="AH13" s="2129"/>
      <c r="AI13" s="2129"/>
      <c r="AJ13" s="2129"/>
      <c r="AK13" s="2171"/>
      <c r="AL13" s="16"/>
      <c r="AM13" s="16"/>
      <c r="AN13" s="16"/>
      <c r="AO13" s="16"/>
      <c r="AP13" s="16"/>
      <c r="AQ13" s="16"/>
    </row>
    <row r="14" spans="1:43" s="2" customFormat="1" ht="18.75" customHeight="1" x14ac:dyDescent="0.4">
      <c r="A14" s="717" t="s">
        <v>624</v>
      </c>
      <c r="B14" s="718"/>
      <c r="C14" s="719"/>
      <c r="D14" s="2110"/>
      <c r="E14" s="2111"/>
      <c r="F14" s="2111"/>
      <c r="G14" s="2111"/>
      <c r="H14" s="2111"/>
      <c r="I14" s="2111"/>
      <c r="J14" s="2111"/>
      <c r="K14" s="2111"/>
      <c r="L14" s="2111"/>
      <c r="M14" s="2111"/>
      <c r="N14" s="2111"/>
      <c r="O14" s="2111"/>
      <c r="P14" s="2111"/>
      <c r="Q14" s="2112"/>
      <c r="R14" s="16"/>
      <c r="S14" s="717" t="s">
        <v>625</v>
      </c>
      <c r="T14" s="718"/>
      <c r="U14" s="718"/>
      <c r="V14" s="719"/>
      <c r="W14" s="966"/>
      <c r="X14" s="1048"/>
      <c r="Y14" s="1048"/>
      <c r="Z14" s="697" t="s">
        <v>49</v>
      </c>
      <c r="AA14" s="723"/>
      <c r="AB14" s="723"/>
      <c r="AC14" s="2175" t="s">
        <v>48</v>
      </c>
      <c r="AD14" s="723"/>
      <c r="AE14" s="723"/>
      <c r="AF14" s="1020" t="s">
        <v>53</v>
      </c>
      <c r="AG14" s="1067" t="s">
        <v>626</v>
      </c>
      <c r="AH14" s="1067"/>
      <c r="AI14" s="1067"/>
      <c r="AJ14" s="1067"/>
      <c r="AK14" s="2168"/>
      <c r="AL14" s="16"/>
      <c r="AM14" s="16"/>
      <c r="AN14" s="16"/>
      <c r="AO14" s="16"/>
      <c r="AP14" s="16"/>
      <c r="AQ14" s="16"/>
    </row>
    <row r="15" spans="1:43" s="2" customFormat="1" ht="18.75" customHeight="1" x14ac:dyDescent="0.4">
      <c r="A15" s="1013"/>
      <c r="B15" s="2017"/>
      <c r="C15" s="944"/>
      <c r="D15" s="2145"/>
      <c r="E15" s="1077"/>
      <c r="F15" s="1077"/>
      <c r="G15" s="1077"/>
      <c r="H15" s="1077"/>
      <c r="I15" s="1077"/>
      <c r="J15" s="1077"/>
      <c r="K15" s="1077"/>
      <c r="L15" s="1077"/>
      <c r="M15" s="1077"/>
      <c r="N15" s="1077"/>
      <c r="O15" s="1077"/>
      <c r="P15" s="1077"/>
      <c r="Q15" s="2137"/>
      <c r="R15" s="16"/>
      <c r="S15" s="720"/>
      <c r="T15" s="721"/>
      <c r="U15" s="721"/>
      <c r="V15" s="722"/>
      <c r="W15" s="743"/>
      <c r="X15" s="744"/>
      <c r="Y15" s="744"/>
      <c r="Z15" s="709"/>
      <c r="AA15" s="724"/>
      <c r="AB15" s="724"/>
      <c r="AC15" s="2176"/>
      <c r="AD15" s="724"/>
      <c r="AE15" s="724"/>
      <c r="AF15" s="1008"/>
      <c r="AG15" s="2031"/>
      <c r="AH15" s="2031"/>
      <c r="AI15" s="2031"/>
      <c r="AJ15" s="2031"/>
      <c r="AK15" s="2169"/>
      <c r="AL15" s="16"/>
      <c r="AM15" s="16"/>
      <c r="AN15" s="16"/>
      <c r="AO15" s="16"/>
      <c r="AP15" s="16"/>
      <c r="AQ15" s="16"/>
    </row>
    <row r="16" spans="1:43" s="2" customFormat="1" ht="18.75" customHeight="1" x14ac:dyDescent="0.4">
      <c r="A16" s="1013"/>
      <c r="B16" s="2017"/>
      <c r="C16" s="944"/>
      <c r="D16" s="2145"/>
      <c r="E16" s="1077"/>
      <c r="F16" s="1077"/>
      <c r="G16" s="1077"/>
      <c r="H16" s="1077"/>
      <c r="I16" s="1077"/>
      <c r="J16" s="1077"/>
      <c r="K16" s="1077"/>
      <c r="L16" s="1077"/>
      <c r="M16" s="1077"/>
      <c r="N16" s="1077"/>
      <c r="O16" s="1077"/>
      <c r="P16" s="1077"/>
      <c r="Q16" s="2137"/>
      <c r="R16" s="16"/>
      <c r="S16" s="717" t="s">
        <v>132</v>
      </c>
      <c r="T16" s="719"/>
      <c r="U16" s="965" t="s">
        <v>627</v>
      </c>
      <c r="V16" s="719"/>
      <c r="W16" s="376"/>
      <c r="X16" s="1661" t="s">
        <v>524</v>
      </c>
      <c r="Y16" s="1661"/>
      <c r="Z16" s="1661"/>
      <c r="AA16" s="1661"/>
      <c r="AB16" s="50"/>
      <c r="AC16" s="50"/>
      <c r="AD16" s="1661" t="s">
        <v>628</v>
      </c>
      <c r="AE16" s="1661"/>
      <c r="AF16" s="1661"/>
      <c r="AG16" s="1661"/>
      <c r="AH16" s="1661"/>
      <c r="AI16" s="1661"/>
      <c r="AJ16" s="1661"/>
      <c r="AK16" s="2170"/>
      <c r="AL16" s="16"/>
      <c r="AM16" s="16"/>
      <c r="AN16" s="16"/>
      <c r="AO16" s="16"/>
      <c r="AP16" s="16"/>
      <c r="AQ16" s="16"/>
    </row>
    <row r="17" spans="1:43" s="2" customFormat="1" ht="18.75" customHeight="1" thickBot="1" x14ac:dyDescent="0.45">
      <c r="A17" s="2018"/>
      <c r="B17" s="2019"/>
      <c r="C17" s="2020"/>
      <c r="D17" s="2113"/>
      <c r="E17" s="1079"/>
      <c r="F17" s="1079"/>
      <c r="G17" s="1079"/>
      <c r="H17" s="1079"/>
      <c r="I17" s="1079"/>
      <c r="J17" s="1079"/>
      <c r="K17" s="1079"/>
      <c r="L17" s="1079"/>
      <c r="M17" s="1079"/>
      <c r="N17" s="1079"/>
      <c r="O17" s="1079"/>
      <c r="P17" s="1079"/>
      <c r="Q17" s="2114"/>
      <c r="R17" s="16"/>
      <c r="S17" s="1013"/>
      <c r="T17" s="944"/>
      <c r="U17" s="945"/>
      <c r="V17" s="722"/>
      <c r="W17" s="377"/>
      <c r="X17" s="1671" t="s">
        <v>445</v>
      </c>
      <c r="Y17" s="1671"/>
      <c r="Z17" s="1671"/>
      <c r="AA17" s="1671"/>
      <c r="AB17" s="1671"/>
      <c r="AC17" s="1671"/>
      <c r="AD17" s="1671"/>
      <c r="AE17" s="1671"/>
      <c r="AF17" s="1671"/>
      <c r="AG17" s="1671"/>
      <c r="AH17" s="1671"/>
      <c r="AI17" s="1671"/>
      <c r="AJ17" s="1671"/>
      <c r="AK17" s="113" t="s">
        <v>212</v>
      </c>
      <c r="AL17" s="16"/>
      <c r="AM17" s="16"/>
      <c r="AN17" s="16"/>
      <c r="AO17" s="16"/>
      <c r="AP17" s="16"/>
      <c r="AQ17" s="16"/>
    </row>
    <row r="18" spans="1:43" s="2" customFormat="1" ht="18.75" customHeight="1" x14ac:dyDescent="0.4">
      <c r="A18" s="16"/>
      <c r="B18" s="16"/>
      <c r="C18" s="16"/>
      <c r="D18" s="16"/>
      <c r="E18" s="16"/>
      <c r="F18" s="16"/>
      <c r="G18" s="16"/>
      <c r="H18" s="16"/>
      <c r="I18" s="16"/>
      <c r="J18" s="16"/>
      <c r="K18" s="16"/>
      <c r="L18" s="16"/>
      <c r="M18" s="16"/>
      <c r="N18" s="16"/>
      <c r="O18" s="16"/>
      <c r="P18" s="16"/>
      <c r="Q18" s="16"/>
      <c r="R18" s="16"/>
      <c r="S18" s="1013"/>
      <c r="T18" s="944"/>
      <c r="U18" s="965" t="s">
        <v>629</v>
      </c>
      <c r="V18" s="718"/>
      <c r="W18" s="718"/>
      <c r="X18" s="718"/>
      <c r="Y18" s="719"/>
      <c r="Z18" s="413"/>
      <c r="AA18" s="350"/>
      <c r="AB18" s="350"/>
      <c r="AC18" s="64"/>
      <c r="AD18" s="65" t="s">
        <v>367</v>
      </c>
      <c r="AE18" s="64"/>
      <c r="AF18" s="350"/>
      <c r="AG18" s="64"/>
      <c r="AH18" s="65" t="s">
        <v>16</v>
      </c>
      <c r="AI18" s="350"/>
      <c r="AJ18" s="350"/>
      <c r="AK18" s="361"/>
      <c r="AL18" s="16"/>
      <c r="AM18" s="16"/>
      <c r="AN18" s="16"/>
      <c r="AO18" s="16"/>
      <c r="AP18" s="16"/>
      <c r="AQ18" s="16"/>
    </row>
    <row r="19" spans="1:43" s="2" customFormat="1" ht="18.75" customHeight="1" thickBot="1" x14ac:dyDescent="0.45">
      <c r="A19" s="39" t="s">
        <v>630</v>
      </c>
      <c r="B19" s="16"/>
      <c r="C19" s="16"/>
      <c r="D19" s="16"/>
      <c r="E19" s="16"/>
      <c r="F19" s="16"/>
      <c r="G19" s="16"/>
      <c r="H19" s="16"/>
      <c r="I19" s="16"/>
      <c r="J19" s="39" t="s">
        <v>631</v>
      </c>
      <c r="K19" s="16"/>
      <c r="L19" s="16"/>
      <c r="M19" s="16"/>
      <c r="N19" s="16"/>
      <c r="O19" s="16"/>
      <c r="P19" s="16"/>
      <c r="Q19" s="16"/>
      <c r="R19" s="16"/>
      <c r="S19" s="1013"/>
      <c r="T19" s="944"/>
      <c r="U19" s="943"/>
      <c r="V19" s="2017"/>
      <c r="W19" s="2017"/>
      <c r="X19" s="2017"/>
      <c r="Y19" s="944"/>
      <c r="Z19" s="965" t="s">
        <v>632</v>
      </c>
      <c r="AA19" s="718"/>
      <c r="AB19" s="1864"/>
      <c r="AC19" s="1807"/>
      <c r="AD19" s="1807"/>
      <c r="AE19" s="1807"/>
      <c r="AF19" s="1807"/>
      <c r="AG19" s="1807"/>
      <c r="AH19" s="1807"/>
      <c r="AI19" s="1807"/>
      <c r="AJ19" s="1807"/>
      <c r="AK19" s="1808"/>
      <c r="AL19" s="16"/>
      <c r="AM19" s="16"/>
      <c r="AN19" s="16"/>
      <c r="AO19" s="16"/>
      <c r="AP19" s="16"/>
      <c r="AQ19" s="16"/>
    </row>
    <row r="20" spans="1:43" s="2" customFormat="1" ht="18.75" customHeight="1" x14ac:dyDescent="0.4">
      <c r="A20" s="662" t="s">
        <v>633</v>
      </c>
      <c r="B20" s="651"/>
      <c r="C20" s="651"/>
      <c r="D20" s="652"/>
      <c r="E20" s="414"/>
      <c r="F20" s="31" t="s">
        <v>367</v>
      </c>
      <c r="G20" s="414"/>
      <c r="H20" s="415" t="s">
        <v>16</v>
      </c>
      <c r="I20" s="16"/>
      <c r="J20" s="1869" t="s">
        <v>634</v>
      </c>
      <c r="K20" s="706"/>
      <c r="L20" s="707"/>
      <c r="M20" s="412"/>
      <c r="N20" s="1072" t="s">
        <v>430</v>
      </c>
      <c r="O20" s="266"/>
      <c r="P20" s="267"/>
      <c r="Q20" s="2011" t="s">
        <v>432</v>
      </c>
      <c r="R20" s="16"/>
      <c r="S20" s="1013"/>
      <c r="T20" s="944"/>
      <c r="U20" s="945"/>
      <c r="V20" s="721"/>
      <c r="W20" s="721"/>
      <c r="X20" s="721"/>
      <c r="Y20" s="722"/>
      <c r="Z20" s="945"/>
      <c r="AA20" s="721"/>
      <c r="AB20" s="1866"/>
      <c r="AC20" s="1811"/>
      <c r="AD20" s="1811"/>
      <c r="AE20" s="1811"/>
      <c r="AF20" s="1811"/>
      <c r="AG20" s="1811"/>
      <c r="AH20" s="1811"/>
      <c r="AI20" s="1811"/>
      <c r="AJ20" s="1811"/>
      <c r="AK20" s="1812"/>
      <c r="AL20" s="16"/>
      <c r="AM20" s="16"/>
      <c r="AN20" s="16"/>
      <c r="AO20" s="16"/>
      <c r="AP20" s="16"/>
      <c r="AQ20" s="16"/>
    </row>
    <row r="21" spans="1:43" s="2" customFormat="1" ht="18.75" customHeight="1" x14ac:dyDescent="0.4">
      <c r="A21" s="2139" t="s">
        <v>635</v>
      </c>
      <c r="B21" s="2172"/>
      <c r="C21" s="2172"/>
      <c r="D21" s="2172"/>
      <c r="E21" s="402"/>
      <c r="F21" s="723" t="s">
        <v>430</v>
      </c>
      <c r="G21" s="372"/>
      <c r="H21" s="1029" t="s">
        <v>432</v>
      </c>
      <c r="I21" s="16"/>
      <c r="J21" s="708"/>
      <c r="K21" s="709"/>
      <c r="L21" s="710"/>
      <c r="M21" s="403"/>
      <c r="N21" s="724"/>
      <c r="O21" s="53"/>
      <c r="P21" s="404"/>
      <c r="Q21" s="1033"/>
      <c r="R21" s="16"/>
      <c r="S21" s="1013"/>
      <c r="T21" s="944"/>
      <c r="U21" s="965" t="s">
        <v>636</v>
      </c>
      <c r="V21" s="697"/>
      <c r="W21" s="697"/>
      <c r="X21" s="697"/>
      <c r="Y21" s="698"/>
      <c r="Z21" s="64"/>
      <c r="AA21" s="65" t="s">
        <v>637</v>
      </c>
      <c r="AB21" s="1933"/>
      <c r="AC21" s="1933"/>
      <c r="AD21" s="65" t="s">
        <v>638</v>
      </c>
      <c r="AE21" s="416"/>
      <c r="AF21" s="65" t="s">
        <v>49</v>
      </c>
      <c r="AG21" s="57"/>
      <c r="AH21" s="65" t="s">
        <v>639</v>
      </c>
      <c r="AI21" s="56"/>
      <c r="AJ21" s="64"/>
      <c r="AK21" s="66" t="s">
        <v>16</v>
      </c>
      <c r="AL21" s="16"/>
      <c r="AM21" s="16"/>
      <c r="AN21" s="16"/>
      <c r="AO21" s="16"/>
      <c r="AP21" s="16"/>
      <c r="AQ21" s="16"/>
    </row>
    <row r="22" spans="1:43" s="2" customFormat="1" ht="18.75" customHeight="1" x14ac:dyDescent="0.4">
      <c r="A22" s="2173"/>
      <c r="B22" s="2174"/>
      <c r="C22" s="2174"/>
      <c r="D22" s="2174"/>
      <c r="E22" s="403"/>
      <c r="F22" s="724"/>
      <c r="G22" s="404"/>
      <c r="H22" s="1033"/>
      <c r="I22" s="16"/>
      <c r="J22" s="696" t="s">
        <v>640</v>
      </c>
      <c r="K22" s="697"/>
      <c r="L22" s="698"/>
      <c r="M22" s="970"/>
      <c r="N22" s="723"/>
      <c r="O22" s="723"/>
      <c r="P22" s="723"/>
      <c r="Q22" s="969" t="s">
        <v>53</v>
      </c>
      <c r="R22" s="16"/>
      <c r="S22" s="1013"/>
      <c r="T22" s="944"/>
      <c r="U22" s="941"/>
      <c r="V22" s="726"/>
      <c r="W22" s="726"/>
      <c r="X22" s="726"/>
      <c r="Y22" s="727"/>
      <c r="Z22" s="964" t="s">
        <v>641</v>
      </c>
      <c r="AA22" s="697"/>
      <c r="AB22" s="1606"/>
      <c r="AC22" s="1606"/>
      <c r="AD22" s="1606"/>
      <c r="AE22" s="1606"/>
      <c r="AF22" s="1606"/>
      <c r="AG22" s="1606"/>
      <c r="AH22" s="1606"/>
      <c r="AI22" s="1606"/>
      <c r="AJ22" s="1606"/>
      <c r="AK22" s="1606"/>
      <c r="AL22" s="16"/>
      <c r="AM22" s="16"/>
      <c r="AN22" s="16"/>
      <c r="AO22" s="16"/>
      <c r="AP22" s="16"/>
      <c r="AQ22" s="16"/>
    </row>
    <row r="23" spans="1:43" s="2" customFormat="1" ht="18.75" customHeight="1" x14ac:dyDescent="0.4">
      <c r="A23" s="696" t="s">
        <v>642</v>
      </c>
      <c r="B23" s="697"/>
      <c r="C23" s="697"/>
      <c r="D23" s="698"/>
      <c r="E23" s="2177"/>
      <c r="F23" s="2177"/>
      <c r="G23" s="2177"/>
      <c r="H23" s="2178"/>
      <c r="I23" s="16"/>
      <c r="J23" s="708"/>
      <c r="K23" s="709"/>
      <c r="L23" s="710"/>
      <c r="M23" s="2094"/>
      <c r="N23" s="728"/>
      <c r="O23" s="728"/>
      <c r="P23" s="728"/>
      <c r="Q23" s="959"/>
      <c r="R23" s="16"/>
      <c r="S23" s="1013"/>
      <c r="T23" s="944"/>
      <c r="U23" s="941"/>
      <c r="V23" s="726"/>
      <c r="W23" s="726"/>
      <c r="X23" s="726"/>
      <c r="Y23" s="727"/>
      <c r="Z23" s="941"/>
      <c r="AA23" s="726"/>
      <c r="AB23" s="1606"/>
      <c r="AC23" s="1606"/>
      <c r="AD23" s="1606"/>
      <c r="AE23" s="1606"/>
      <c r="AF23" s="1606"/>
      <c r="AG23" s="1606"/>
      <c r="AH23" s="1606"/>
      <c r="AI23" s="1606"/>
      <c r="AJ23" s="1606"/>
      <c r="AK23" s="1606"/>
      <c r="AL23" s="16"/>
      <c r="AM23" s="16"/>
      <c r="AN23" s="16"/>
      <c r="AO23" s="16"/>
      <c r="AP23" s="16"/>
      <c r="AQ23" s="16"/>
    </row>
    <row r="24" spans="1:43" s="2" customFormat="1" ht="18.75" customHeight="1" x14ac:dyDescent="0.4">
      <c r="A24" s="708"/>
      <c r="B24" s="709"/>
      <c r="C24" s="709"/>
      <c r="D24" s="710"/>
      <c r="E24" s="2179"/>
      <c r="F24" s="2179"/>
      <c r="G24" s="2179"/>
      <c r="H24" s="2180"/>
      <c r="I24" s="16"/>
      <c r="J24" s="717" t="s">
        <v>895</v>
      </c>
      <c r="K24" s="718"/>
      <c r="L24" s="719"/>
      <c r="M24" s="376"/>
      <c r="N24" s="50"/>
      <c r="O24" s="50"/>
      <c r="P24" s="50"/>
      <c r="Q24" s="52"/>
      <c r="R24" s="16"/>
      <c r="S24" s="1013"/>
      <c r="T24" s="944"/>
      <c r="U24" s="760"/>
      <c r="V24" s="709"/>
      <c r="W24" s="709"/>
      <c r="X24" s="709"/>
      <c r="Y24" s="710"/>
      <c r="Z24" s="760"/>
      <c r="AA24" s="709"/>
      <c r="AB24" s="1606"/>
      <c r="AC24" s="1606"/>
      <c r="AD24" s="1606"/>
      <c r="AE24" s="1606"/>
      <c r="AF24" s="1606"/>
      <c r="AG24" s="1606"/>
      <c r="AH24" s="1606"/>
      <c r="AI24" s="1606"/>
      <c r="AJ24" s="1606"/>
      <c r="AK24" s="1606"/>
      <c r="AL24" s="16"/>
      <c r="AM24" s="16"/>
      <c r="AN24" s="16"/>
      <c r="AO24" s="16"/>
      <c r="AP24" s="16"/>
      <c r="AQ24" s="16"/>
    </row>
    <row r="25" spans="1:43" s="2" customFormat="1" ht="18.75" customHeight="1" x14ac:dyDescent="0.4">
      <c r="A25" s="655" t="s">
        <v>643</v>
      </c>
      <c r="B25" s="656"/>
      <c r="C25" s="656"/>
      <c r="D25" s="657"/>
      <c r="E25" s="64"/>
      <c r="F25" s="65" t="s">
        <v>367</v>
      </c>
      <c r="G25" s="64"/>
      <c r="H25" s="66" t="s">
        <v>16</v>
      </c>
      <c r="I25" s="16"/>
      <c r="J25" s="1013"/>
      <c r="K25" s="2017"/>
      <c r="L25" s="944"/>
      <c r="M25" s="384"/>
      <c r="N25" s="57" t="s">
        <v>367</v>
      </c>
      <c r="O25" s="56"/>
      <c r="P25" s="56"/>
      <c r="Q25" s="417" t="s">
        <v>16</v>
      </c>
      <c r="R25" s="16"/>
      <c r="S25" s="1013"/>
      <c r="T25" s="944"/>
      <c r="U25" s="965" t="s">
        <v>644</v>
      </c>
      <c r="V25" s="718"/>
      <c r="W25" s="718"/>
      <c r="X25" s="718"/>
      <c r="Y25" s="719"/>
      <c r="Z25" s="2181" t="s">
        <v>645</v>
      </c>
      <c r="AA25" s="2181"/>
      <c r="AB25" s="2181"/>
      <c r="AC25" s="2181"/>
      <c r="AD25" s="2181"/>
      <c r="AE25" s="2181"/>
      <c r="AF25" s="357"/>
      <c r="AG25" s="65" t="s">
        <v>367</v>
      </c>
      <c r="AH25" s="64"/>
      <c r="AI25" s="64"/>
      <c r="AJ25" s="64"/>
      <c r="AK25" s="66" t="s">
        <v>16</v>
      </c>
      <c r="AL25" s="16"/>
      <c r="AM25" s="16"/>
      <c r="AN25" s="16"/>
      <c r="AO25" s="16"/>
      <c r="AP25" s="16"/>
      <c r="AQ25" s="16"/>
    </row>
    <row r="26" spans="1:43" s="2" customFormat="1" ht="18.75" customHeight="1" x14ac:dyDescent="0.4">
      <c r="A26" s="655" t="s">
        <v>646</v>
      </c>
      <c r="B26" s="656"/>
      <c r="C26" s="656"/>
      <c r="D26" s="657"/>
      <c r="E26" s="64"/>
      <c r="F26" s="65" t="s">
        <v>367</v>
      </c>
      <c r="G26" s="64"/>
      <c r="H26" s="66" t="s">
        <v>16</v>
      </c>
      <c r="I26" s="16"/>
      <c r="J26" s="720"/>
      <c r="K26" s="721"/>
      <c r="L26" s="722"/>
      <c r="M26" s="418"/>
      <c r="N26" s="419"/>
      <c r="O26" s="419"/>
      <c r="P26" s="53"/>
      <c r="Q26" s="54"/>
      <c r="R26" s="16"/>
      <c r="S26" s="1013"/>
      <c r="T26" s="944"/>
      <c r="U26" s="943"/>
      <c r="V26" s="2017"/>
      <c r="W26" s="2017"/>
      <c r="X26" s="2017"/>
      <c r="Y26" s="944"/>
      <c r="Z26" s="2182" t="s">
        <v>647</v>
      </c>
      <c r="AA26" s="2183"/>
      <c r="AB26" s="2183"/>
      <c r="AC26" s="2183"/>
      <c r="AD26" s="2183"/>
      <c r="AE26" s="2184"/>
      <c r="AF26" s="357"/>
      <c r="AG26" s="65" t="s">
        <v>367</v>
      </c>
      <c r="AH26" s="64"/>
      <c r="AI26" s="64"/>
      <c r="AJ26" s="64"/>
      <c r="AK26" s="66" t="s">
        <v>16</v>
      </c>
      <c r="AL26" s="16"/>
      <c r="AM26" s="16"/>
      <c r="AN26" s="16"/>
      <c r="AO26" s="16"/>
      <c r="AP26" s="16"/>
      <c r="AQ26" s="16"/>
    </row>
    <row r="27" spans="1:43" s="2" customFormat="1" ht="18.75" customHeight="1" x14ac:dyDescent="0.4">
      <c r="A27" s="717" t="s">
        <v>648</v>
      </c>
      <c r="B27" s="718"/>
      <c r="C27" s="718"/>
      <c r="D27" s="719"/>
      <c r="E27" s="402"/>
      <c r="F27" s="723" t="s">
        <v>430</v>
      </c>
      <c r="G27" s="372"/>
      <c r="H27" s="1029" t="s">
        <v>432</v>
      </c>
      <c r="I27" s="130"/>
      <c r="J27" s="696" t="s">
        <v>649</v>
      </c>
      <c r="K27" s="697"/>
      <c r="L27" s="698"/>
      <c r="M27" s="2193"/>
      <c r="N27" s="2177"/>
      <c r="O27" s="2177"/>
      <c r="P27" s="2177"/>
      <c r="Q27" s="2178"/>
      <c r="R27" s="16"/>
      <c r="S27" s="1013"/>
      <c r="T27" s="944"/>
      <c r="U27" s="945"/>
      <c r="V27" s="721"/>
      <c r="W27" s="721"/>
      <c r="X27" s="721"/>
      <c r="Y27" s="722"/>
      <c r="Z27" s="2182" t="s">
        <v>650</v>
      </c>
      <c r="AA27" s="2183"/>
      <c r="AB27" s="2183"/>
      <c r="AC27" s="2181"/>
      <c r="AD27" s="2181"/>
      <c r="AE27" s="2196"/>
      <c r="AF27" s="376"/>
      <c r="AG27" s="51" t="s">
        <v>367</v>
      </c>
      <c r="AH27" s="50"/>
      <c r="AI27" s="50"/>
      <c r="AJ27" s="50"/>
      <c r="AK27" s="112" t="s">
        <v>16</v>
      </c>
      <c r="AL27" s="16"/>
      <c r="AM27" s="16"/>
      <c r="AN27" s="16"/>
      <c r="AO27" s="16"/>
      <c r="AP27" s="16"/>
      <c r="AQ27" s="16"/>
    </row>
    <row r="28" spans="1:43" s="2" customFormat="1" ht="18.75" customHeight="1" x14ac:dyDescent="0.4">
      <c r="A28" s="720"/>
      <c r="B28" s="721"/>
      <c r="C28" s="721"/>
      <c r="D28" s="722"/>
      <c r="E28" s="403"/>
      <c r="F28" s="724"/>
      <c r="G28" s="404"/>
      <c r="H28" s="1033"/>
      <c r="I28" s="16"/>
      <c r="J28" s="725"/>
      <c r="K28" s="726"/>
      <c r="L28" s="727"/>
      <c r="M28" s="960"/>
      <c r="N28" s="1555"/>
      <c r="O28" s="1555"/>
      <c r="P28" s="1555"/>
      <c r="Q28" s="2194"/>
      <c r="R28" s="16"/>
      <c r="S28" s="1013"/>
      <c r="T28" s="944"/>
      <c r="U28" s="2182" t="s">
        <v>651</v>
      </c>
      <c r="V28" s="2183"/>
      <c r="W28" s="2183"/>
      <c r="X28" s="2183"/>
      <c r="Y28" s="2183"/>
      <c r="Z28" s="2183"/>
      <c r="AA28" s="2183"/>
      <c r="AB28" s="2183"/>
      <c r="AC28" s="357"/>
      <c r="AD28" s="64"/>
      <c r="AE28" s="2185" t="s">
        <v>652</v>
      </c>
      <c r="AF28" s="2185"/>
      <c r="AG28" s="64"/>
      <c r="AH28" s="64"/>
      <c r="AI28" s="2185" t="s">
        <v>653</v>
      </c>
      <c r="AJ28" s="2185"/>
      <c r="AK28" s="420"/>
      <c r="AL28" s="16"/>
      <c r="AM28" s="16"/>
      <c r="AN28" s="16"/>
      <c r="AO28" s="16"/>
      <c r="AP28" s="16"/>
      <c r="AQ28" s="16"/>
    </row>
    <row r="29" spans="1:43" s="2" customFormat="1" ht="18.75" customHeight="1" x14ac:dyDescent="0.4">
      <c r="A29" s="717" t="s">
        <v>654</v>
      </c>
      <c r="B29" s="718"/>
      <c r="C29" s="718"/>
      <c r="D29" s="719"/>
      <c r="E29" s="402"/>
      <c r="F29" s="723" t="s">
        <v>430</v>
      </c>
      <c r="G29" s="372"/>
      <c r="H29" s="1029" t="s">
        <v>432</v>
      </c>
      <c r="I29" s="16"/>
      <c r="J29" s="725"/>
      <c r="K29" s="726"/>
      <c r="L29" s="727"/>
      <c r="M29" s="960"/>
      <c r="N29" s="1555"/>
      <c r="O29" s="1555"/>
      <c r="P29" s="1555"/>
      <c r="Q29" s="2194"/>
      <c r="R29" s="16"/>
      <c r="S29" s="1013"/>
      <c r="T29" s="944"/>
      <c r="U29" s="965" t="s">
        <v>655</v>
      </c>
      <c r="V29" s="718"/>
      <c r="W29" s="718"/>
      <c r="X29" s="718"/>
      <c r="Y29" s="718"/>
      <c r="Z29" s="718"/>
      <c r="AA29" s="718"/>
      <c r="AB29" s="719"/>
      <c r="AC29" s="2187"/>
      <c r="AD29" s="2188"/>
      <c r="AE29" s="2188"/>
      <c r="AF29" s="2188"/>
      <c r="AG29" s="2188"/>
      <c r="AH29" s="2188"/>
      <c r="AI29" s="2188"/>
      <c r="AJ29" s="2188"/>
      <c r="AK29" s="2189"/>
      <c r="AL29" s="16"/>
      <c r="AM29" s="16"/>
      <c r="AN29" s="16"/>
      <c r="AO29" s="16"/>
      <c r="AP29" s="16"/>
      <c r="AQ29" s="16"/>
    </row>
    <row r="30" spans="1:43" s="2" customFormat="1" ht="18.75" customHeight="1" thickBot="1" x14ac:dyDescent="0.45">
      <c r="A30" s="720"/>
      <c r="B30" s="721"/>
      <c r="C30" s="721"/>
      <c r="D30" s="722"/>
      <c r="E30" s="403"/>
      <c r="F30" s="724"/>
      <c r="G30" s="404"/>
      <c r="H30" s="1033"/>
      <c r="I30" s="16"/>
      <c r="J30" s="686"/>
      <c r="K30" s="687"/>
      <c r="L30" s="688"/>
      <c r="M30" s="1563"/>
      <c r="N30" s="1565"/>
      <c r="O30" s="1565"/>
      <c r="P30" s="1565"/>
      <c r="Q30" s="2195"/>
      <c r="R30" s="16"/>
      <c r="S30" s="2018"/>
      <c r="T30" s="2020"/>
      <c r="U30" s="2186"/>
      <c r="V30" s="2019"/>
      <c r="W30" s="2019"/>
      <c r="X30" s="2019"/>
      <c r="Y30" s="2019"/>
      <c r="Z30" s="2019"/>
      <c r="AA30" s="2019"/>
      <c r="AB30" s="2020"/>
      <c r="AC30" s="2190"/>
      <c r="AD30" s="2191"/>
      <c r="AE30" s="2191"/>
      <c r="AF30" s="2191"/>
      <c r="AG30" s="2191"/>
      <c r="AH30" s="2191"/>
      <c r="AI30" s="2191"/>
      <c r="AJ30" s="2191"/>
      <c r="AK30" s="2192"/>
      <c r="AL30" s="16"/>
      <c r="AM30" s="16"/>
      <c r="AN30" s="16"/>
      <c r="AO30" s="16"/>
      <c r="AP30" s="16"/>
      <c r="AQ30" s="16"/>
    </row>
    <row r="31" spans="1:43" s="2" customFormat="1" ht="18.75" customHeight="1" x14ac:dyDescent="0.4">
      <c r="A31" s="717" t="s">
        <v>656</v>
      </c>
      <c r="B31" s="718"/>
      <c r="C31" s="718"/>
      <c r="D31" s="718"/>
      <c r="E31" s="402"/>
      <c r="F31" s="723" t="s">
        <v>430</v>
      </c>
      <c r="G31" s="372"/>
      <c r="H31" s="1029" t="s">
        <v>432</v>
      </c>
      <c r="I31" s="16"/>
      <c r="J31" s="39" t="s">
        <v>657</v>
      </c>
      <c r="K31" s="39"/>
      <c r="L31" s="30"/>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s="2" customFormat="1" ht="18.75" customHeight="1" thickBot="1" x14ac:dyDescent="0.45">
      <c r="A32" s="2018"/>
      <c r="B32" s="2019"/>
      <c r="C32" s="2019"/>
      <c r="D32" s="2019"/>
      <c r="E32" s="421"/>
      <c r="F32" s="729"/>
      <c r="G32" s="173"/>
      <c r="H32" s="1030"/>
      <c r="I32" s="16"/>
      <c r="J32" s="2153" t="s">
        <v>899</v>
      </c>
      <c r="K32" s="2153"/>
      <c r="L32" s="2153"/>
      <c r="M32" s="2153"/>
      <c r="N32" s="2153"/>
      <c r="O32" s="2153"/>
      <c r="P32" s="2153"/>
      <c r="Q32" s="2153"/>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s="2" customFormat="1" ht="18.75" customHeight="1" x14ac:dyDescent="0.4">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sheetData>
  <sheetProtection selectLockedCells="1"/>
  <mergeCells count="127">
    <mergeCell ref="A31:D32"/>
    <mergeCell ref="F31:F32"/>
    <mergeCell ref="H31:H32"/>
    <mergeCell ref="AI28:AJ28"/>
    <mergeCell ref="A29:D30"/>
    <mergeCell ref="F29:F30"/>
    <mergeCell ref="H29:H30"/>
    <mergeCell ref="U29:AB30"/>
    <mergeCell ref="AC29:AK30"/>
    <mergeCell ref="H27:H28"/>
    <mergeCell ref="J27:L30"/>
    <mergeCell ref="M27:Q30"/>
    <mergeCell ref="Z27:AE27"/>
    <mergeCell ref="U28:AB28"/>
    <mergeCell ref="AE28:AF28"/>
    <mergeCell ref="AD14:AE15"/>
    <mergeCell ref="A14:C17"/>
    <mergeCell ref="H21:H22"/>
    <mergeCell ref="U21:Y24"/>
    <mergeCell ref="AB21:AC21"/>
    <mergeCell ref="J22:L23"/>
    <mergeCell ref="M22:P23"/>
    <mergeCell ref="Q22:Q23"/>
    <mergeCell ref="Z22:AA24"/>
    <mergeCell ref="AB22:AK24"/>
    <mergeCell ref="Z17:AJ17"/>
    <mergeCell ref="U18:Y20"/>
    <mergeCell ref="Z19:AA20"/>
    <mergeCell ref="AB19:AK20"/>
    <mergeCell ref="A23:D24"/>
    <mergeCell ref="E23:H24"/>
    <mergeCell ref="J24:L26"/>
    <mergeCell ref="A25:D25"/>
    <mergeCell ref="U25:Y27"/>
    <mergeCell ref="Z25:AE25"/>
    <mergeCell ref="A26:D26"/>
    <mergeCell ref="Z26:AE26"/>
    <mergeCell ref="A27:D28"/>
    <mergeCell ref="F27:F28"/>
    <mergeCell ref="AF14:AF15"/>
    <mergeCell ref="AG14:AK15"/>
    <mergeCell ref="S16:T30"/>
    <mergeCell ref="U16:V17"/>
    <mergeCell ref="X16:AA16"/>
    <mergeCell ref="AD16:AK16"/>
    <mergeCell ref="X17:Y17"/>
    <mergeCell ref="L12:L13"/>
    <mergeCell ref="N12:N13"/>
    <mergeCell ref="P12:Q13"/>
    <mergeCell ref="S12:T13"/>
    <mergeCell ref="U12:AK13"/>
    <mergeCell ref="D14:Q17"/>
    <mergeCell ref="S14:V15"/>
    <mergeCell ref="W14:Y15"/>
    <mergeCell ref="Z14:Z15"/>
    <mergeCell ref="A20:D20"/>
    <mergeCell ref="J20:L21"/>
    <mergeCell ref="N20:N21"/>
    <mergeCell ref="Q20:Q21"/>
    <mergeCell ref="A21:D22"/>
    <mergeCell ref="F21:F22"/>
    <mergeCell ref="AA14:AB15"/>
    <mergeCell ref="AC14:AC15"/>
    <mergeCell ref="A12:C13"/>
    <mergeCell ref="D12:E13"/>
    <mergeCell ref="F12:F13"/>
    <mergeCell ref="G12:H13"/>
    <mergeCell ref="I12:I13"/>
    <mergeCell ref="J12:K13"/>
    <mergeCell ref="A8:B8"/>
    <mergeCell ref="G8:H8"/>
    <mergeCell ref="M8:N8"/>
    <mergeCell ref="T8:U8"/>
    <mergeCell ref="Z8:AA8"/>
    <mergeCell ref="AF8:AG8"/>
    <mergeCell ref="T6:U6"/>
    <mergeCell ref="Z6:AA6"/>
    <mergeCell ref="AF6:AG6"/>
    <mergeCell ref="A7:B7"/>
    <mergeCell ref="G7:H7"/>
    <mergeCell ref="M7:N7"/>
    <mergeCell ref="T7:U7"/>
    <mergeCell ref="Z7:AA7"/>
    <mergeCell ref="AF7:AG7"/>
    <mergeCell ref="AH4:AI4"/>
    <mergeCell ref="AJ4:AK4"/>
    <mergeCell ref="M4:N4"/>
    <mergeCell ref="O4:P4"/>
    <mergeCell ref="Q4:R4"/>
    <mergeCell ref="T4:U4"/>
    <mergeCell ref="V4:W4"/>
    <mergeCell ref="X4:Y4"/>
    <mergeCell ref="A4:B4"/>
    <mergeCell ref="C4:D4"/>
    <mergeCell ref="A5:B5"/>
    <mergeCell ref="G5:H5"/>
    <mergeCell ref="M5:N5"/>
    <mergeCell ref="T5:U5"/>
    <mergeCell ref="Z5:AA5"/>
    <mergeCell ref="AF5:AG5"/>
    <mergeCell ref="A6:B6"/>
    <mergeCell ref="G6:H6"/>
    <mergeCell ref="M6:N6"/>
    <mergeCell ref="AL4:AQ8"/>
    <mergeCell ref="J32:Q32"/>
    <mergeCell ref="E4:F4"/>
    <mergeCell ref="G4:H4"/>
    <mergeCell ref="I4:J4"/>
    <mergeCell ref="K4:L4"/>
    <mergeCell ref="AE2:AG2"/>
    <mergeCell ref="AI2:AK2"/>
    <mergeCell ref="I3:K3"/>
    <mergeCell ref="M3:N3"/>
    <mergeCell ref="O3:Q3"/>
    <mergeCell ref="AB3:AD3"/>
    <mergeCell ref="AF3:AG3"/>
    <mergeCell ref="AH3:AJ3"/>
    <mergeCell ref="F2:G3"/>
    <mergeCell ref="I2:J2"/>
    <mergeCell ref="L2:N2"/>
    <mergeCell ref="P2:R2"/>
    <mergeCell ref="Y2:Z3"/>
    <mergeCell ref="AB2:AC2"/>
    <mergeCell ref="Z4:AA4"/>
    <mergeCell ref="AB4:AC4"/>
    <mergeCell ref="AD4:AE4"/>
    <mergeCell ref="AF4:AG4"/>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&amp;C22/24&amp;R&amp;F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26</xdr:col>
                    <xdr:colOff>38100</xdr:colOff>
                    <xdr:row>1</xdr:row>
                    <xdr:rowOff>0</xdr:rowOff>
                  </from>
                  <to>
                    <xdr:col>26</xdr:col>
                    <xdr:colOff>276225</xdr:colOff>
                    <xdr:row>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29</xdr:col>
                    <xdr:colOff>38100</xdr:colOff>
                    <xdr:row>1</xdr:row>
                    <xdr:rowOff>0</xdr:rowOff>
                  </from>
                  <to>
                    <xdr:col>29</xdr:col>
                    <xdr:colOff>276225</xdr:colOff>
                    <xdr:row>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33</xdr:col>
                    <xdr:colOff>38100</xdr:colOff>
                    <xdr:row>1</xdr:row>
                    <xdr:rowOff>0</xdr:rowOff>
                  </from>
                  <to>
                    <xdr:col>33</xdr:col>
                    <xdr:colOff>276225</xdr:colOff>
                    <xdr:row>2</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12</xdr:col>
                    <xdr:colOff>95250</xdr:colOff>
                    <xdr:row>11</xdr:row>
                    <xdr:rowOff>123825</xdr:rowOff>
                  </from>
                  <to>
                    <xdr:col>13</xdr:col>
                    <xdr:colOff>0</xdr:colOff>
                    <xdr:row>12</xdr:row>
                    <xdr:rowOff>123825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14</xdr:col>
                    <xdr:colOff>285750</xdr:colOff>
                    <xdr:row>11</xdr:row>
                    <xdr:rowOff>123825</xdr:rowOff>
                  </from>
                  <to>
                    <xdr:col>15</xdr:col>
                    <xdr:colOff>190500</xdr:colOff>
                    <xdr:row>12</xdr:row>
                    <xdr:rowOff>123825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28</xdr:col>
                    <xdr:colOff>38100</xdr:colOff>
                    <xdr:row>15</xdr:row>
                    <xdr:rowOff>0</xdr:rowOff>
                  </from>
                  <to>
                    <xdr:col>28</xdr:col>
                    <xdr:colOff>276225</xdr:colOff>
                    <xdr:row>16</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22</xdr:col>
                    <xdr:colOff>38100</xdr:colOff>
                    <xdr:row>16</xdr:row>
                    <xdr:rowOff>0</xdr:rowOff>
                  </from>
                  <to>
                    <xdr:col>22</xdr:col>
                    <xdr:colOff>276225</xdr:colOff>
                    <xdr:row>17</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28</xdr:col>
                    <xdr:colOff>38100</xdr:colOff>
                    <xdr:row>17</xdr:row>
                    <xdr:rowOff>0</xdr:rowOff>
                  </from>
                  <to>
                    <xdr:col>28</xdr:col>
                    <xdr:colOff>276225</xdr:colOff>
                    <xdr:row>18</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32</xdr:col>
                    <xdr:colOff>38100</xdr:colOff>
                    <xdr:row>17</xdr:row>
                    <xdr:rowOff>0</xdr:rowOff>
                  </from>
                  <to>
                    <xdr:col>32</xdr:col>
                    <xdr:colOff>276225</xdr:colOff>
                    <xdr:row>18</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35</xdr:col>
                    <xdr:colOff>38100</xdr:colOff>
                    <xdr:row>20</xdr:row>
                    <xdr:rowOff>0</xdr:rowOff>
                  </from>
                  <to>
                    <xdr:col>35</xdr:col>
                    <xdr:colOff>276225</xdr:colOff>
                    <xdr:row>21</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31</xdr:col>
                    <xdr:colOff>38100</xdr:colOff>
                    <xdr:row>24</xdr:row>
                    <xdr:rowOff>0</xdr:rowOff>
                  </from>
                  <to>
                    <xdr:col>31</xdr:col>
                    <xdr:colOff>276225</xdr:colOff>
                    <xdr:row>25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35</xdr:col>
                    <xdr:colOff>38100</xdr:colOff>
                    <xdr:row>24</xdr:row>
                    <xdr:rowOff>0</xdr:rowOff>
                  </from>
                  <to>
                    <xdr:col>35</xdr:col>
                    <xdr:colOff>276225</xdr:colOff>
                    <xdr:row>25</xdr:row>
                    <xdr:rowOff>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31</xdr:col>
                    <xdr:colOff>38100</xdr:colOff>
                    <xdr:row>25</xdr:row>
                    <xdr:rowOff>0</xdr:rowOff>
                  </from>
                  <to>
                    <xdr:col>31</xdr:col>
                    <xdr:colOff>276225</xdr:colOff>
                    <xdr:row>26</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35</xdr:col>
                    <xdr:colOff>38100</xdr:colOff>
                    <xdr:row>25</xdr:row>
                    <xdr:rowOff>0</xdr:rowOff>
                  </from>
                  <to>
                    <xdr:col>35</xdr:col>
                    <xdr:colOff>276225</xdr:colOff>
                    <xdr:row>26</xdr:row>
                    <xdr:rowOff>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31</xdr:col>
                    <xdr:colOff>38100</xdr:colOff>
                    <xdr:row>26</xdr:row>
                    <xdr:rowOff>0</xdr:rowOff>
                  </from>
                  <to>
                    <xdr:col>31</xdr:col>
                    <xdr:colOff>276225</xdr:colOff>
                    <xdr:row>27</xdr:row>
                    <xdr:rowOff>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35</xdr:col>
                    <xdr:colOff>38100</xdr:colOff>
                    <xdr:row>26</xdr:row>
                    <xdr:rowOff>0</xdr:rowOff>
                  </from>
                  <to>
                    <xdr:col>35</xdr:col>
                    <xdr:colOff>276225</xdr:colOff>
                    <xdr:row>27</xdr:row>
                    <xdr:rowOff>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29</xdr:col>
                    <xdr:colOff>38100</xdr:colOff>
                    <xdr:row>27</xdr:row>
                    <xdr:rowOff>0</xdr:rowOff>
                  </from>
                  <to>
                    <xdr:col>29</xdr:col>
                    <xdr:colOff>276225</xdr:colOff>
                    <xdr:row>28</xdr:row>
                    <xdr:rowOff>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33</xdr:col>
                    <xdr:colOff>38100</xdr:colOff>
                    <xdr:row>27</xdr:row>
                    <xdr:rowOff>0</xdr:rowOff>
                  </from>
                  <to>
                    <xdr:col>33</xdr:col>
                    <xdr:colOff>276225</xdr:colOff>
                    <xdr:row>28</xdr:row>
                    <xdr:rowOff>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12</xdr:col>
                    <xdr:colOff>95250</xdr:colOff>
                    <xdr:row>19</xdr:row>
                    <xdr:rowOff>114300</xdr:rowOff>
                  </from>
                  <to>
                    <xdr:col>13</xdr:col>
                    <xdr:colOff>0</xdr:colOff>
                    <xdr:row>20</xdr:row>
                    <xdr:rowOff>114300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15</xdr:col>
                    <xdr:colOff>95250</xdr:colOff>
                    <xdr:row>19</xdr:row>
                    <xdr:rowOff>114300</xdr:rowOff>
                  </from>
                  <to>
                    <xdr:col>16</xdr:col>
                    <xdr:colOff>0</xdr:colOff>
                    <xdr:row>20</xdr:row>
                    <xdr:rowOff>114300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12</xdr:col>
                    <xdr:colOff>38100</xdr:colOff>
                    <xdr:row>24</xdr:row>
                    <xdr:rowOff>0</xdr:rowOff>
                  </from>
                  <to>
                    <xdr:col>12</xdr:col>
                    <xdr:colOff>276225</xdr:colOff>
                    <xdr:row>25</xdr:row>
                    <xdr:rowOff>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15</xdr:col>
                    <xdr:colOff>38100</xdr:colOff>
                    <xdr:row>24</xdr:row>
                    <xdr:rowOff>0</xdr:rowOff>
                  </from>
                  <to>
                    <xdr:col>15</xdr:col>
                    <xdr:colOff>276225</xdr:colOff>
                    <xdr:row>25</xdr:row>
                    <xdr:rowOff>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4</xdr:col>
                    <xdr:colOff>95250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6</xdr:col>
                    <xdr:colOff>76200</xdr:colOff>
                    <xdr:row>20</xdr:row>
                    <xdr:rowOff>114300</xdr:rowOff>
                  </from>
                  <to>
                    <xdr:col>6</xdr:col>
                    <xdr:colOff>314325</xdr:colOff>
                    <xdr:row>21</xdr:row>
                    <xdr:rowOff>123825</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6</xdr:col>
                    <xdr:colOff>66675</xdr:colOff>
                    <xdr:row>18</xdr:row>
                    <xdr:rowOff>228600</xdr:rowOff>
                  </from>
                  <to>
                    <xdr:col>6</xdr:col>
                    <xdr:colOff>314325</xdr:colOff>
                    <xdr:row>19</xdr:row>
                    <xdr:rowOff>228600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4</xdr:col>
                    <xdr:colOff>76200</xdr:colOff>
                    <xdr:row>18</xdr:row>
                    <xdr:rowOff>238125</xdr:rowOff>
                  </from>
                  <to>
                    <xdr:col>4</xdr:col>
                    <xdr:colOff>314325</xdr:colOff>
                    <xdr:row>20</xdr:row>
                    <xdr:rowOff>0</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6</xdr:col>
                    <xdr:colOff>66675</xdr:colOff>
                    <xdr:row>24</xdr:row>
                    <xdr:rowOff>228600</xdr:rowOff>
                  </from>
                  <to>
                    <xdr:col>6</xdr:col>
                    <xdr:colOff>314325</xdr:colOff>
                    <xdr:row>25</xdr:row>
                    <xdr:rowOff>228600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4</xdr:col>
                    <xdr:colOff>76200</xdr:colOff>
                    <xdr:row>24</xdr:row>
                    <xdr:rowOff>238125</xdr:rowOff>
                  </from>
                  <to>
                    <xdr:col>4</xdr:col>
                    <xdr:colOff>314325</xdr:colOff>
                    <xdr:row>26</xdr:row>
                    <xdr:rowOff>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6</xdr:col>
                    <xdr:colOff>76200</xdr:colOff>
                    <xdr:row>26</xdr:row>
                    <xdr:rowOff>114300</xdr:rowOff>
                  </from>
                  <to>
                    <xdr:col>6</xdr:col>
                    <xdr:colOff>314325</xdr:colOff>
                    <xdr:row>27</xdr:row>
                    <xdr:rowOff>123825</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4</xdr:col>
                    <xdr:colOff>95250</xdr:colOff>
                    <xdr:row>28</xdr:row>
                    <xdr:rowOff>114300</xdr:rowOff>
                  </from>
                  <to>
                    <xdr:col>5</xdr:col>
                    <xdr:colOff>0</xdr:colOff>
                    <xdr:row>29</xdr:row>
                    <xdr:rowOff>123825</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6</xdr:col>
                    <xdr:colOff>76200</xdr:colOff>
                    <xdr:row>28</xdr:row>
                    <xdr:rowOff>114300</xdr:rowOff>
                  </from>
                  <to>
                    <xdr:col>6</xdr:col>
                    <xdr:colOff>314325</xdr:colOff>
                    <xdr:row>29</xdr:row>
                    <xdr:rowOff>123825</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6</xdr:col>
                    <xdr:colOff>76200</xdr:colOff>
                    <xdr:row>30</xdr:row>
                    <xdr:rowOff>114300</xdr:rowOff>
                  </from>
                  <to>
                    <xdr:col>6</xdr:col>
                    <xdr:colOff>314325</xdr:colOff>
                    <xdr:row>31</xdr:row>
                    <xdr:rowOff>123825</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11</xdr:col>
                    <xdr:colOff>38100</xdr:colOff>
                    <xdr:row>2</xdr:row>
                    <xdr:rowOff>0</xdr:rowOff>
                  </from>
                  <to>
                    <xdr:col>11</xdr:col>
                    <xdr:colOff>276225</xdr:colOff>
                    <xdr:row>3</xdr:row>
                    <xdr:rowOff>0</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26</xdr:col>
                    <xdr:colOff>38100</xdr:colOff>
                    <xdr:row>2</xdr:row>
                    <xdr:rowOff>0</xdr:rowOff>
                  </from>
                  <to>
                    <xdr:col>26</xdr:col>
                    <xdr:colOff>276225</xdr:colOff>
                    <xdr:row>3</xdr:row>
                    <xdr:rowOff>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30</xdr:col>
                    <xdr:colOff>38100</xdr:colOff>
                    <xdr:row>2</xdr:row>
                    <xdr:rowOff>0</xdr:rowOff>
                  </from>
                  <to>
                    <xdr:col>30</xdr:col>
                    <xdr:colOff>276225</xdr:colOff>
                    <xdr:row>3</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454D-1DC9-4B76-A5B6-C88891AB5DF6}">
  <sheetPr>
    <tabColor theme="7" tint="0.79998168889431442"/>
    <pageSetUpPr fitToPage="1"/>
  </sheetPr>
  <dimension ref="A1:BY189"/>
  <sheetViews>
    <sheetView view="pageBreakPreview" zoomScale="78" zoomScaleNormal="84" zoomScaleSheetLayoutView="78" workbookViewId="0">
      <selection activeCell="AT11" sqref="AT11"/>
    </sheetView>
  </sheetViews>
  <sheetFormatPr defaultRowHeight="16.5" x14ac:dyDescent="0.3"/>
  <cols>
    <col min="1" max="69" width="4.375" style="29" customWidth="1"/>
    <col min="70" max="77" width="9" style="322"/>
    <col min="78" max="256" width="9" style="4"/>
    <col min="257" max="325" width="4.375" style="4" customWidth="1"/>
    <col min="326" max="512" width="9" style="4"/>
    <col min="513" max="581" width="4.375" style="4" customWidth="1"/>
    <col min="582" max="768" width="9" style="4"/>
    <col min="769" max="837" width="4.375" style="4" customWidth="1"/>
    <col min="838" max="1024" width="9" style="4"/>
    <col min="1025" max="1093" width="4.375" style="4" customWidth="1"/>
    <col min="1094" max="1280" width="9" style="4"/>
    <col min="1281" max="1349" width="4.375" style="4" customWidth="1"/>
    <col min="1350" max="1536" width="9" style="4"/>
    <col min="1537" max="1605" width="4.375" style="4" customWidth="1"/>
    <col min="1606" max="1792" width="9" style="4"/>
    <col min="1793" max="1861" width="4.375" style="4" customWidth="1"/>
    <col min="1862" max="2048" width="9" style="4"/>
    <col min="2049" max="2117" width="4.375" style="4" customWidth="1"/>
    <col min="2118" max="2304" width="9" style="4"/>
    <col min="2305" max="2373" width="4.375" style="4" customWidth="1"/>
    <col min="2374" max="2560" width="9" style="4"/>
    <col min="2561" max="2629" width="4.375" style="4" customWidth="1"/>
    <col min="2630" max="2816" width="9" style="4"/>
    <col min="2817" max="2885" width="4.375" style="4" customWidth="1"/>
    <col min="2886" max="3072" width="9" style="4"/>
    <col min="3073" max="3141" width="4.375" style="4" customWidth="1"/>
    <col min="3142" max="3328" width="9" style="4"/>
    <col min="3329" max="3397" width="4.375" style="4" customWidth="1"/>
    <col min="3398" max="3584" width="9" style="4"/>
    <col min="3585" max="3653" width="4.375" style="4" customWidth="1"/>
    <col min="3654" max="3840" width="9" style="4"/>
    <col min="3841" max="3909" width="4.375" style="4" customWidth="1"/>
    <col min="3910" max="4096" width="9" style="4"/>
    <col min="4097" max="4165" width="4.375" style="4" customWidth="1"/>
    <col min="4166" max="4352" width="9" style="4"/>
    <col min="4353" max="4421" width="4.375" style="4" customWidth="1"/>
    <col min="4422" max="4608" width="9" style="4"/>
    <col min="4609" max="4677" width="4.375" style="4" customWidth="1"/>
    <col min="4678" max="4864" width="9" style="4"/>
    <col min="4865" max="4933" width="4.375" style="4" customWidth="1"/>
    <col min="4934" max="5120" width="9" style="4"/>
    <col min="5121" max="5189" width="4.375" style="4" customWidth="1"/>
    <col min="5190" max="5376" width="9" style="4"/>
    <col min="5377" max="5445" width="4.375" style="4" customWidth="1"/>
    <col min="5446" max="5632" width="9" style="4"/>
    <col min="5633" max="5701" width="4.375" style="4" customWidth="1"/>
    <col min="5702" max="5888" width="9" style="4"/>
    <col min="5889" max="5957" width="4.375" style="4" customWidth="1"/>
    <col min="5958" max="6144" width="9" style="4"/>
    <col min="6145" max="6213" width="4.375" style="4" customWidth="1"/>
    <col min="6214" max="6400" width="9" style="4"/>
    <col min="6401" max="6469" width="4.375" style="4" customWidth="1"/>
    <col min="6470" max="6656" width="9" style="4"/>
    <col min="6657" max="6725" width="4.375" style="4" customWidth="1"/>
    <col min="6726" max="6912" width="9" style="4"/>
    <col min="6913" max="6981" width="4.375" style="4" customWidth="1"/>
    <col min="6982" max="7168" width="9" style="4"/>
    <col min="7169" max="7237" width="4.375" style="4" customWidth="1"/>
    <col min="7238" max="7424" width="9" style="4"/>
    <col min="7425" max="7493" width="4.375" style="4" customWidth="1"/>
    <col min="7494" max="7680" width="9" style="4"/>
    <col min="7681" max="7749" width="4.375" style="4" customWidth="1"/>
    <col min="7750" max="7936" width="9" style="4"/>
    <col min="7937" max="8005" width="4.375" style="4" customWidth="1"/>
    <col min="8006" max="8192" width="9" style="4"/>
    <col min="8193" max="8261" width="4.375" style="4" customWidth="1"/>
    <col min="8262" max="8448" width="9" style="4"/>
    <col min="8449" max="8517" width="4.375" style="4" customWidth="1"/>
    <col min="8518" max="8704" width="9" style="4"/>
    <col min="8705" max="8773" width="4.375" style="4" customWidth="1"/>
    <col min="8774" max="8960" width="9" style="4"/>
    <col min="8961" max="9029" width="4.375" style="4" customWidth="1"/>
    <col min="9030" max="9216" width="9" style="4"/>
    <col min="9217" max="9285" width="4.375" style="4" customWidth="1"/>
    <col min="9286" max="9472" width="9" style="4"/>
    <col min="9473" max="9541" width="4.375" style="4" customWidth="1"/>
    <col min="9542" max="9728" width="9" style="4"/>
    <col min="9729" max="9797" width="4.375" style="4" customWidth="1"/>
    <col min="9798" max="9984" width="9" style="4"/>
    <col min="9985" max="10053" width="4.375" style="4" customWidth="1"/>
    <col min="10054" max="10240" width="9" style="4"/>
    <col min="10241" max="10309" width="4.375" style="4" customWidth="1"/>
    <col min="10310" max="10496" width="9" style="4"/>
    <col min="10497" max="10565" width="4.375" style="4" customWidth="1"/>
    <col min="10566" max="10752" width="9" style="4"/>
    <col min="10753" max="10821" width="4.375" style="4" customWidth="1"/>
    <col min="10822" max="11008" width="9" style="4"/>
    <col min="11009" max="11077" width="4.375" style="4" customWidth="1"/>
    <col min="11078" max="11264" width="9" style="4"/>
    <col min="11265" max="11333" width="4.375" style="4" customWidth="1"/>
    <col min="11334" max="11520" width="9" style="4"/>
    <col min="11521" max="11589" width="4.375" style="4" customWidth="1"/>
    <col min="11590" max="11776" width="9" style="4"/>
    <col min="11777" max="11845" width="4.375" style="4" customWidth="1"/>
    <col min="11846" max="12032" width="9" style="4"/>
    <col min="12033" max="12101" width="4.375" style="4" customWidth="1"/>
    <col min="12102" max="12288" width="9" style="4"/>
    <col min="12289" max="12357" width="4.375" style="4" customWidth="1"/>
    <col min="12358" max="12544" width="9" style="4"/>
    <col min="12545" max="12613" width="4.375" style="4" customWidth="1"/>
    <col min="12614" max="12800" width="9" style="4"/>
    <col min="12801" max="12869" width="4.375" style="4" customWidth="1"/>
    <col min="12870" max="13056" width="9" style="4"/>
    <col min="13057" max="13125" width="4.375" style="4" customWidth="1"/>
    <col min="13126" max="13312" width="9" style="4"/>
    <col min="13313" max="13381" width="4.375" style="4" customWidth="1"/>
    <col min="13382" max="13568" width="9" style="4"/>
    <col min="13569" max="13637" width="4.375" style="4" customWidth="1"/>
    <col min="13638" max="13824" width="9" style="4"/>
    <col min="13825" max="13893" width="4.375" style="4" customWidth="1"/>
    <col min="13894" max="14080" width="9" style="4"/>
    <col min="14081" max="14149" width="4.375" style="4" customWidth="1"/>
    <col min="14150" max="14336" width="9" style="4"/>
    <col min="14337" max="14405" width="4.375" style="4" customWidth="1"/>
    <col min="14406" max="14592" width="9" style="4"/>
    <col min="14593" max="14661" width="4.375" style="4" customWidth="1"/>
    <col min="14662" max="14848" width="9" style="4"/>
    <col min="14849" max="14917" width="4.375" style="4" customWidth="1"/>
    <col min="14918" max="15104" width="9" style="4"/>
    <col min="15105" max="15173" width="4.375" style="4" customWidth="1"/>
    <col min="15174" max="15360" width="9" style="4"/>
    <col min="15361" max="15429" width="4.375" style="4" customWidth="1"/>
    <col min="15430" max="15616" width="9" style="4"/>
    <col min="15617" max="15685" width="4.375" style="4" customWidth="1"/>
    <col min="15686" max="15872" width="9" style="4"/>
    <col min="15873" max="15941" width="4.375" style="4" customWidth="1"/>
    <col min="15942" max="16128" width="9" style="4"/>
    <col min="16129" max="16197" width="4.375" style="4" customWidth="1"/>
    <col min="16198" max="16384" width="9" style="4"/>
  </cols>
  <sheetData>
    <row r="1" spans="1:42" ht="18.75" customHeight="1" x14ac:dyDescent="0.3">
      <c r="A1" s="95" t="s">
        <v>903</v>
      </c>
      <c r="B1" s="17"/>
      <c r="C1" s="17"/>
      <c r="D1" s="17"/>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row>
    <row r="2" spans="1:42" ht="18.75" customHeight="1" thickBot="1" x14ac:dyDescent="0.35">
      <c r="A2" s="423" t="s">
        <v>658</v>
      </c>
      <c r="B2" s="422"/>
      <c r="C2" s="422"/>
      <c r="D2" s="422"/>
      <c r="E2" s="422"/>
      <c r="F2" s="422"/>
      <c r="G2" s="422"/>
      <c r="H2" s="422"/>
      <c r="I2" s="422"/>
      <c r="J2" s="422"/>
      <c r="K2" s="422"/>
      <c r="L2" s="422"/>
      <c r="M2" s="422"/>
      <c r="N2" s="422"/>
      <c r="O2" s="422"/>
      <c r="P2" s="422"/>
      <c r="Q2" s="422"/>
      <c r="R2" s="422"/>
      <c r="S2" s="422"/>
      <c r="T2" s="422"/>
      <c r="U2" s="423" t="s">
        <v>659</v>
      </c>
      <c r="V2" s="422"/>
      <c r="W2" s="422"/>
      <c r="X2" s="422"/>
      <c r="Y2" s="422"/>
      <c r="Z2" s="422"/>
      <c r="AA2" s="422"/>
      <c r="AB2" s="422"/>
      <c r="AC2" s="422"/>
      <c r="AD2" s="422"/>
      <c r="AE2" s="422"/>
      <c r="AF2" s="422"/>
      <c r="AG2" s="422"/>
      <c r="AH2" s="422"/>
      <c r="AI2" s="422"/>
      <c r="AJ2" s="422"/>
      <c r="AK2" s="422"/>
      <c r="AL2" s="422"/>
      <c r="AM2" s="422"/>
      <c r="AN2" s="422"/>
      <c r="AO2" s="422"/>
      <c r="AP2" s="422"/>
    </row>
    <row r="3" spans="1:42" ht="18.75" customHeight="1" x14ac:dyDescent="0.3">
      <c r="A3" s="1230" t="s">
        <v>660</v>
      </c>
      <c r="B3" s="1231"/>
      <c r="C3" s="1231"/>
      <c r="D3" s="1231"/>
      <c r="E3" s="1231"/>
      <c r="F3" s="2217"/>
      <c r="G3" s="2218"/>
      <c r="H3" s="2218"/>
      <c r="I3" s="2197" t="s">
        <v>661</v>
      </c>
      <c r="J3" s="2197"/>
      <c r="K3" s="2218"/>
      <c r="L3" s="2218"/>
      <c r="M3" s="2197" t="s">
        <v>662</v>
      </c>
      <c r="N3" s="2197"/>
      <c r="O3" s="2218"/>
      <c r="P3" s="2218"/>
      <c r="Q3" s="2197" t="s">
        <v>53</v>
      </c>
      <c r="R3" s="2197"/>
      <c r="S3" s="424"/>
      <c r="T3" s="422"/>
      <c r="U3" s="2199" t="s">
        <v>908</v>
      </c>
      <c r="V3" s="2197"/>
      <c r="W3" s="2197"/>
      <c r="X3" s="2197"/>
      <c r="Y3" s="2202" t="str">
        <f>"R"&amp;表紙・鑑!S3-1&amp;"年度の実施状況"</f>
        <v>R5年度の実施状況</v>
      </c>
      <c r="Z3" s="2203"/>
      <c r="AA3" s="2203"/>
      <c r="AB3" s="2203"/>
      <c r="AC3" s="2203"/>
      <c r="AD3" s="2203"/>
      <c r="AE3" s="2203"/>
      <c r="AF3" s="2203"/>
      <c r="AG3" s="2203"/>
      <c r="AH3" s="2203"/>
      <c r="AI3" s="2204"/>
      <c r="AJ3" s="2205" t="s">
        <v>901</v>
      </c>
      <c r="AK3" s="2206"/>
      <c r="AL3" s="2207"/>
      <c r="AM3" s="1231" t="s">
        <v>663</v>
      </c>
      <c r="AN3" s="1231"/>
      <c r="AO3" s="1231"/>
      <c r="AP3" s="1232"/>
    </row>
    <row r="4" spans="1:42" ht="18.75" customHeight="1" x14ac:dyDescent="0.3">
      <c r="A4" s="2215"/>
      <c r="B4" s="2216"/>
      <c r="C4" s="2216"/>
      <c r="D4" s="2216"/>
      <c r="E4" s="2216"/>
      <c r="F4" s="2219"/>
      <c r="G4" s="2220"/>
      <c r="H4" s="2220"/>
      <c r="I4" s="2198"/>
      <c r="J4" s="2198"/>
      <c r="K4" s="2220"/>
      <c r="L4" s="2220"/>
      <c r="M4" s="2198"/>
      <c r="N4" s="2198"/>
      <c r="O4" s="2220"/>
      <c r="P4" s="2220"/>
      <c r="Q4" s="2198"/>
      <c r="R4" s="2198"/>
      <c r="S4" s="425"/>
      <c r="T4" s="422"/>
      <c r="U4" s="2200"/>
      <c r="V4" s="2201"/>
      <c r="W4" s="2201"/>
      <c r="X4" s="2201"/>
      <c r="Y4" s="2213" t="s">
        <v>664</v>
      </c>
      <c r="Z4" s="2214"/>
      <c r="AA4" s="2214"/>
      <c r="AB4" s="2214"/>
      <c r="AC4" s="1242"/>
      <c r="AD4" s="2213" t="s">
        <v>665</v>
      </c>
      <c r="AE4" s="2214"/>
      <c r="AF4" s="2214"/>
      <c r="AG4" s="2214"/>
      <c r="AH4" s="2214"/>
      <c r="AI4" s="1242"/>
      <c r="AJ4" s="2208"/>
      <c r="AK4" s="2209"/>
      <c r="AL4" s="2210"/>
      <c r="AM4" s="2211"/>
      <c r="AN4" s="2211"/>
      <c r="AO4" s="2211"/>
      <c r="AP4" s="2212"/>
    </row>
    <row r="5" spans="1:42" ht="18.75" customHeight="1" x14ac:dyDescent="0.3">
      <c r="A5" s="2229" t="s">
        <v>666</v>
      </c>
      <c r="B5" s="2216"/>
      <c r="C5" s="2216"/>
      <c r="D5" s="2216"/>
      <c r="E5" s="2216"/>
      <c r="F5" s="2230"/>
      <c r="G5" s="2231"/>
      <c r="H5" s="2231"/>
      <c r="I5" s="2231"/>
      <c r="J5" s="2231"/>
      <c r="K5" s="2231"/>
      <c r="L5" s="2231"/>
      <c r="M5" s="2231"/>
      <c r="N5" s="2231"/>
      <c r="O5" s="2231"/>
      <c r="P5" s="2231"/>
      <c r="Q5" s="2231"/>
      <c r="R5" s="2231"/>
      <c r="S5" s="2232"/>
      <c r="T5" s="422"/>
      <c r="U5" s="2236" t="s">
        <v>667</v>
      </c>
      <c r="V5" s="2237"/>
      <c r="W5" s="2237"/>
      <c r="X5" s="2237"/>
      <c r="Y5" s="2223"/>
      <c r="Z5" s="2224"/>
      <c r="AA5" s="2224"/>
      <c r="AB5" s="2227" t="s">
        <v>458</v>
      </c>
      <c r="AC5" s="2227"/>
      <c r="AD5" s="2239"/>
      <c r="AE5" s="2240"/>
      <c r="AF5" s="2240"/>
      <c r="AG5" s="2240"/>
      <c r="AH5" s="2240"/>
      <c r="AI5" s="2241"/>
      <c r="AJ5" s="2221"/>
      <c r="AK5" s="2222"/>
      <c r="AL5" s="487" t="s">
        <v>458</v>
      </c>
      <c r="AM5" s="372"/>
      <c r="AN5" s="723" t="s">
        <v>430</v>
      </c>
      <c r="AO5" s="372"/>
      <c r="AP5" s="1029" t="s">
        <v>432</v>
      </c>
    </row>
    <row r="6" spans="1:42" ht="18.75" customHeight="1" x14ac:dyDescent="0.3">
      <c r="A6" s="2215"/>
      <c r="B6" s="2216"/>
      <c r="C6" s="2216"/>
      <c r="D6" s="2216"/>
      <c r="E6" s="2216"/>
      <c r="F6" s="2233"/>
      <c r="G6" s="2234"/>
      <c r="H6" s="2234"/>
      <c r="I6" s="2234"/>
      <c r="J6" s="2234"/>
      <c r="K6" s="2234"/>
      <c r="L6" s="2234"/>
      <c r="M6" s="2234"/>
      <c r="N6" s="2234"/>
      <c r="O6" s="2234"/>
      <c r="P6" s="2234"/>
      <c r="Q6" s="2234"/>
      <c r="R6" s="2234"/>
      <c r="S6" s="2235"/>
      <c r="T6" s="422"/>
      <c r="U6" s="2238"/>
      <c r="V6" s="2198"/>
      <c r="W6" s="2198"/>
      <c r="X6" s="2198"/>
      <c r="Y6" s="2225"/>
      <c r="Z6" s="2226"/>
      <c r="AA6" s="2226"/>
      <c r="AB6" s="2228"/>
      <c r="AC6" s="2228"/>
      <c r="AD6" s="2242"/>
      <c r="AE6" s="2243"/>
      <c r="AF6" s="2243"/>
      <c r="AG6" s="2243"/>
      <c r="AH6" s="2243"/>
      <c r="AI6" s="2244"/>
      <c r="AJ6" s="2221"/>
      <c r="AK6" s="2222"/>
      <c r="AL6" s="487" t="s">
        <v>458</v>
      </c>
      <c r="AM6" s="404"/>
      <c r="AN6" s="724"/>
      <c r="AO6" s="404"/>
      <c r="AP6" s="1033"/>
    </row>
    <row r="7" spans="1:42" ht="18.75" customHeight="1" x14ac:dyDescent="0.3">
      <c r="A7" s="2215" t="s">
        <v>668</v>
      </c>
      <c r="B7" s="2216"/>
      <c r="C7" s="2216"/>
      <c r="D7" s="2216"/>
      <c r="E7" s="2216"/>
      <c r="F7" s="426"/>
      <c r="G7" s="427"/>
      <c r="H7" s="427"/>
      <c r="I7" s="372"/>
      <c r="J7" s="723" t="s">
        <v>430</v>
      </c>
      <c r="K7" s="492"/>
      <c r="L7" s="427"/>
      <c r="M7" s="427"/>
      <c r="N7" s="427"/>
      <c r="O7" s="372"/>
      <c r="P7" s="723" t="s">
        <v>432</v>
      </c>
      <c r="Q7" s="428"/>
      <c r="R7" s="428"/>
      <c r="S7" s="429"/>
      <c r="T7" s="422"/>
      <c r="U7" s="2215" t="s">
        <v>669</v>
      </c>
      <c r="V7" s="2216"/>
      <c r="W7" s="2216"/>
      <c r="X7" s="2216"/>
      <c r="Y7" s="2223"/>
      <c r="Z7" s="2224"/>
      <c r="AA7" s="2224"/>
      <c r="AB7" s="2227" t="s">
        <v>458</v>
      </c>
      <c r="AC7" s="2227"/>
      <c r="AD7" s="2239"/>
      <c r="AE7" s="2240"/>
      <c r="AF7" s="2240"/>
      <c r="AG7" s="2240"/>
      <c r="AH7" s="2240"/>
      <c r="AI7" s="2241"/>
      <c r="AJ7" s="2221"/>
      <c r="AK7" s="2222"/>
      <c r="AL7" s="487" t="s">
        <v>458</v>
      </c>
      <c r="AM7" s="372"/>
      <c r="AN7" s="723" t="s">
        <v>430</v>
      </c>
      <c r="AO7" s="372"/>
      <c r="AP7" s="1029" t="s">
        <v>432</v>
      </c>
    </row>
    <row r="8" spans="1:42" ht="18.75" customHeight="1" x14ac:dyDescent="0.3">
      <c r="A8" s="2215"/>
      <c r="B8" s="2216"/>
      <c r="C8" s="2216"/>
      <c r="D8" s="2216"/>
      <c r="E8" s="2216"/>
      <c r="F8" s="430"/>
      <c r="G8" s="431"/>
      <c r="H8" s="493"/>
      <c r="I8" s="404"/>
      <c r="J8" s="724"/>
      <c r="K8" s="431"/>
      <c r="L8" s="431"/>
      <c r="M8" s="493"/>
      <c r="N8" s="493"/>
      <c r="O8" s="404"/>
      <c r="P8" s="724"/>
      <c r="Q8" s="431"/>
      <c r="R8" s="431"/>
      <c r="S8" s="432"/>
      <c r="T8" s="422"/>
      <c r="U8" s="2215"/>
      <c r="V8" s="2216"/>
      <c r="W8" s="2216"/>
      <c r="X8" s="2216"/>
      <c r="Y8" s="2225"/>
      <c r="Z8" s="2226"/>
      <c r="AA8" s="2226"/>
      <c r="AB8" s="2228"/>
      <c r="AC8" s="2228"/>
      <c r="AD8" s="2242"/>
      <c r="AE8" s="2243"/>
      <c r="AF8" s="2243"/>
      <c r="AG8" s="2243"/>
      <c r="AH8" s="2243"/>
      <c r="AI8" s="2244"/>
      <c r="AJ8" s="2221"/>
      <c r="AK8" s="2222"/>
      <c r="AL8" s="487" t="s">
        <v>458</v>
      </c>
      <c r="AM8" s="404"/>
      <c r="AN8" s="724"/>
      <c r="AO8" s="404"/>
      <c r="AP8" s="1033"/>
    </row>
    <row r="9" spans="1:42" ht="18.75" customHeight="1" x14ac:dyDescent="0.3">
      <c r="A9" s="2236" t="s">
        <v>670</v>
      </c>
      <c r="B9" s="2237"/>
      <c r="C9" s="2237"/>
      <c r="D9" s="2237"/>
      <c r="E9" s="2248"/>
      <c r="F9" s="2251"/>
      <c r="G9" s="2245"/>
      <c r="H9" s="2245"/>
      <c r="I9" s="2237" t="s">
        <v>661</v>
      </c>
      <c r="J9" s="2237"/>
      <c r="K9" s="2245"/>
      <c r="L9" s="2245"/>
      <c r="M9" s="2237" t="s">
        <v>662</v>
      </c>
      <c r="N9" s="2237"/>
      <c r="O9" s="2245"/>
      <c r="P9" s="2245"/>
      <c r="Q9" s="2237" t="s">
        <v>53</v>
      </c>
      <c r="R9" s="2237"/>
      <c r="S9" s="433"/>
      <c r="T9" s="422"/>
      <c r="U9" s="2215" t="s">
        <v>671</v>
      </c>
      <c r="V9" s="2216"/>
      <c r="W9" s="2216"/>
      <c r="X9" s="2216"/>
      <c r="Y9" s="2223"/>
      <c r="Z9" s="2224"/>
      <c r="AA9" s="2224"/>
      <c r="AB9" s="2227" t="s">
        <v>458</v>
      </c>
      <c r="AC9" s="2227"/>
      <c r="AD9" s="2239"/>
      <c r="AE9" s="2240"/>
      <c r="AF9" s="2240"/>
      <c r="AG9" s="2240"/>
      <c r="AH9" s="2240"/>
      <c r="AI9" s="2241"/>
      <c r="AJ9" s="2221"/>
      <c r="AK9" s="2222"/>
      <c r="AL9" s="487" t="s">
        <v>458</v>
      </c>
      <c r="AM9" s="372"/>
      <c r="AN9" s="723" t="s">
        <v>430</v>
      </c>
      <c r="AO9" s="372"/>
      <c r="AP9" s="1029" t="s">
        <v>432</v>
      </c>
    </row>
    <row r="10" spans="1:42" ht="18.75" customHeight="1" thickBot="1" x14ac:dyDescent="0.35">
      <c r="A10" s="2249"/>
      <c r="B10" s="2247"/>
      <c r="C10" s="2247"/>
      <c r="D10" s="2247"/>
      <c r="E10" s="2250"/>
      <c r="F10" s="2252"/>
      <c r="G10" s="2246"/>
      <c r="H10" s="2246"/>
      <c r="I10" s="2247"/>
      <c r="J10" s="2247"/>
      <c r="K10" s="2246"/>
      <c r="L10" s="2246"/>
      <c r="M10" s="2247"/>
      <c r="N10" s="2247"/>
      <c r="O10" s="2246"/>
      <c r="P10" s="2246"/>
      <c r="Q10" s="2247"/>
      <c r="R10" s="2247"/>
      <c r="S10" s="434"/>
      <c r="T10" s="422"/>
      <c r="U10" s="2215"/>
      <c r="V10" s="2216"/>
      <c r="W10" s="2216"/>
      <c r="X10" s="2216"/>
      <c r="Y10" s="2225"/>
      <c r="Z10" s="2226"/>
      <c r="AA10" s="2226"/>
      <c r="AB10" s="2228"/>
      <c r="AC10" s="2228"/>
      <c r="AD10" s="2242"/>
      <c r="AE10" s="2243"/>
      <c r="AF10" s="2243"/>
      <c r="AG10" s="2243"/>
      <c r="AH10" s="2243"/>
      <c r="AI10" s="2244"/>
      <c r="AJ10" s="2221"/>
      <c r="AK10" s="2222"/>
      <c r="AL10" s="487" t="s">
        <v>458</v>
      </c>
      <c r="AM10" s="404"/>
      <c r="AN10" s="724"/>
      <c r="AO10" s="404"/>
      <c r="AP10" s="1033"/>
    </row>
    <row r="11" spans="1:42" ht="18.75" customHeight="1" x14ac:dyDescent="0.3">
      <c r="A11" s="422"/>
      <c r="B11" s="422"/>
      <c r="C11" s="422"/>
      <c r="D11" s="435"/>
      <c r="E11" s="422"/>
      <c r="F11" s="422"/>
      <c r="G11" s="422"/>
      <c r="H11" s="2277"/>
      <c r="I11" s="2277"/>
      <c r="J11" s="491"/>
      <c r="K11" s="436"/>
      <c r="L11" s="491"/>
      <c r="M11" s="436"/>
      <c r="N11" s="491"/>
      <c r="O11" s="422"/>
      <c r="P11" s="422"/>
      <c r="Q11" s="422"/>
      <c r="R11" s="422"/>
      <c r="S11" s="422"/>
      <c r="T11" s="422"/>
      <c r="U11" s="2215" t="s">
        <v>672</v>
      </c>
      <c r="V11" s="2216"/>
      <c r="W11" s="2216"/>
      <c r="X11" s="2216"/>
      <c r="Y11" s="2223"/>
      <c r="Z11" s="2224"/>
      <c r="AA11" s="2224"/>
      <c r="AB11" s="2227" t="s">
        <v>458</v>
      </c>
      <c r="AC11" s="2227"/>
      <c r="AD11" s="2239"/>
      <c r="AE11" s="2240"/>
      <c r="AF11" s="2240"/>
      <c r="AG11" s="2240"/>
      <c r="AH11" s="2240"/>
      <c r="AI11" s="2241"/>
      <c r="AJ11" s="2221"/>
      <c r="AK11" s="2222"/>
      <c r="AL11" s="487" t="s">
        <v>458</v>
      </c>
      <c r="AM11" s="372"/>
      <c r="AN11" s="723" t="s">
        <v>430</v>
      </c>
      <c r="AO11" s="372"/>
      <c r="AP11" s="1029" t="s">
        <v>432</v>
      </c>
    </row>
    <row r="12" spans="1:42" ht="18.75" customHeight="1" thickBot="1" x14ac:dyDescent="0.35">
      <c r="A12" s="423" t="s">
        <v>673</v>
      </c>
      <c r="B12" s="422"/>
      <c r="C12" s="422"/>
      <c r="D12" s="435"/>
      <c r="E12" s="422"/>
      <c r="F12" s="422"/>
      <c r="G12" s="422"/>
      <c r="H12" s="494"/>
      <c r="I12" s="494"/>
      <c r="J12" s="491"/>
      <c r="K12" s="436"/>
      <c r="L12" s="491"/>
      <c r="M12" s="436"/>
      <c r="N12" s="491"/>
      <c r="O12" s="422"/>
      <c r="P12" s="422"/>
      <c r="Q12" s="422"/>
      <c r="R12" s="422"/>
      <c r="S12" s="422"/>
      <c r="T12" s="422"/>
      <c r="U12" s="2215"/>
      <c r="V12" s="2216"/>
      <c r="W12" s="2216"/>
      <c r="X12" s="2216"/>
      <c r="Y12" s="2225"/>
      <c r="Z12" s="2226"/>
      <c r="AA12" s="2226"/>
      <c r="AB12" s="2228"/>
      <c r="AC12" s="2228"/>
      <c r="AD12" s="2242"/>
      <c r="AE12" s="2243"/>
      <c r="AF12" s="2243"/>
      <c r="AG12" s="2243"/>
      <c r="AH12" s="2243"/>
      <c r="AI12" s="2244"/>
      <c r="AJ12" s="2221"/>
      <c r="AK12" s="2222"/>
      <c r="AL12" s="487" t="s">
        <v>458</v>
      </c>
      <c r="AM12" s="404"/>
      <c r="AN12" s="724"/>
      <c r="AO12" s="404"/>
      <c r="AP12" s="1033"/>
    </row>
    <row r="13" spans="1:42" ht="18.75" customHeight="1" x14ac:dyDescent="0.3">
      <c r="A13" s="2253" t="s">
        <v>674</v>
      </c>
      <c r="B13" s="2254"/>
      <c r="C13" s="2254"/>
      <c r="D13" s="2254"/>
      <c r="E13" s="2254"/>
      <c r="F13" s="2254"/>
      <c r="G13" s="2254"/>
      <c r="H13" s="2254"/>
      <c r="I13" s="2254"/>
      <c r="J13" s="2254"/>
      <c r="K13" s="2254"/>
      <c r="L13" s="2254"/>
      <c r="M13" s="2254"/>
      <c r="N13" s="2254"/>
      <c r="O13" s="2254"/>
      <c r="P13" s="2254"/>
      <c r="Q13" s="2254"/>
      <c r="R13" s="2254"/>
      <c r="S13" s="2255"/>
      <c r="T13" s="422"/>
      <c r="U13" s="2215" t="s">
        <v>675</v>
      </c>
      <c r="V13" s="2216"/>
      <c r="W13" s="2216"/>
      <c r="X13" s="2216"/>
      <c r="Y13" s="2223"/>
      <c r="Z13" s="2224"/>
      <c r="AA13" s="2224"/>
      <c r="AB13" s="2227" t="s">
        <v>458</v>
      </c>
      <c r="AC13" s="2227"/>
      <c r="AD13" s="2239"/>
      <c r="AE13" s="2240"/>
      <c r="AF13" s="2240"/>
      <c r="AG13" s="2240"/>
      <c r="AH13" s="2240"/>
      <c r="AI13" s="2241"/>
      <c r="AJ13" s="2221"/>
      <c r="AK13" s="2222"/>
      <c r="AL13" s="487" t="s">
        <v>458</v>
      </c>
      <c r="AM13" s="372"/>
      <c r="AN13" s="723" t="s">
        <v>430</v>
      </c>
      <c r="AO13" s="372"/>
      <c r="AP13" s="1029" t="s">
        <v>432</v>
      </c>
    </row>
    <row r="14" spans="1:42" ht="18.75" customHeight="1" thickBot="1" x14ac:dyDescent="0.35">
      <c r="A14" s="2264"/>
      <c r="B14" s="2265"/>
      <c r="C14" s="2265"/>
      <c r="D14" s="2265"/>
      <c r="E14" s="2265"/>
      <c r="F14" s="2265"/>
      <c r="G14" s="2265"/>
      <c r="H14" s="2265"/>
      <c r="I14" s="2265"/>
      <c r="J14" s="2265"/>
      <c r="K14" s="2265"/>
      <c r="L14" s="2265"/>
      <c r="M14" s="2265"/>
      <c r="N14" s="2265"/>
      <c r="O14" s="2265"/>
      <c r="P14" s="2265"/>
      <c r="Q14" s="2265"/>
      <c r="R14" s="2265"/>
      <c r="S14" s="2266"/>
      <c r="T14" s="422"/>
      <c r="U14" s="2256"/>
      <c r="V14" s="2257"/>
      <c r="W14" s="2257"/>
      <c r="X14" s="2257"/>
      <c r="Y14" s="2258"/>
      <c r="Z14" s="2259"/>
      <c r="AA14" s="2259"/>
      <c r="AB14" s="2260"/>
      <c r="AC14" s="2260"/>
      <c r="AD14" s="2261"/>
      <c r="AE14" s="2262"/>
      <c r="AF14" s="2262"/>
      <c r="AG14" s="2262"/>
      <c r="AH14" s="2262"/>
      <c r="AI14" s="2263"/>
      <c r="AJ14" s="2270"/>
      <c r="AK14" s="2271"/>
      <c r="AL14" s="437" t="s">
        <v>458</v>
      </c>
      <c r="AM14" s="173"/>
      <c r="AN14" s="729"/>
      <c r="AO14" s="173"/>
      <c r="AP14" s="1030"/>
    </row>
    <row r="15" spans="1:42" ht="18.75" customHeight="1" x14ac:dyDescent="0.3">
      <c r="A15" s="2264"/>
      <c r="B15" s="2265"/>
      <c r="C15" s="2265"/>
      <c r="D15" s="2265"/>
      <c r="E15" s="2265"/>
      <c r="F15" s="2265"/>
      <c r="G15" s="2265"/>
      <c r="H15" s="2265"/>
      <c r="I15" s="2265"/>
      <c r="J15" s="2265"/>
      <c r="K15" s="2265"/>
      <c r="L15" s="2265"/>
      <c r="M15" s="2265"/>
      <c r="N15" s="2265"/>
      <c r="O15" s="2265"/>
      <c r="P15" s="2265"/>
      <c r="Q15" s="2265"/>
      <c r="R15" s="2265"/>
      <c r="S15" s="2266"/>
      <c r="T15" s="422"/>
      <c r="U15" s="439" t="s">
        <v>5</v>
      </c>
      <c r="V15" s="423" t="s">
        <v>676</v>
      </c>
      <c r="W15" s="422"/>
      <c r="X15" s="422"/>
      <c r="Y15" s="422"/>
      <c r="Z15" s="422"/>
      <c r="AA15" s="422"/>
      <c r="AB15" s="422"/>
      <c r="AC15" s="491"/>
      <c r="AD15" s="491"/>
      <c r="AE15" s="491"/>
      <c r="AF15" s="422"/>
      <c r="AG15" s="422"/>
      <c r="AH15" s="422"/>
      <c r="AI15" s="422"/>
      <c r="AJ15" s="422"/>
      <c r="AK15" s="422"/>
      <c r="AL15" s="422"/>
      <c r="AM15" s="422"/>
      <c r="AN15" s="422"/>
      <c r="AO15" s="422"/>
      <c r="AP15" s="422"/>
    </row>
    <row r="16" spans="1:42" ht="18.75" customHeight="1" x14ac:dyDescent="0.3">
      <c r="A16" s="2264"/>
      <c r="B16" s="2265"/>
      <c r="C16" s="2265"/>
      <c r="D16" s="2265"/>
      <c r="E16" s="2265"/>
      <c r="F16" s="2265"/>
      <c r="G16" s="2265"/>
      <c r="H16" s="2265"/>
      <c r="I16" s="2265"/>
      <c r="J16" s="2265"/>
      <c r="K16" s="2265"/>
      <c r="L16" s="2265"/>
      <c r="M16" s="2265"/>
      <c r="N16" s="2265"/>
      <c r="O16" s="2265"/>
      <c r="P16" s="2265"/>
      <c r="Q16" s="2265"/>
      <c r="R16" s="2265"/>
      <c r="S16" s="2266"/>
      <c r="T16" s="422"/>
      <c r="U16" s="438"/>
      <c r="V16" s="423" t="s">
        <v>677</v>
      </c>
      <c r="W16" s="422"/>
      <c r="X16" s="422"/>
      <c r="Y16" s="422"/>
      <c r="Z16" s="422"/>
      <c r="AA16" s="422"/>
      <c r="AB16" s="422"/>
      <c r="AC16" s="491"/>
      <c r="AD16" s="491"/>
      <c r="AE16" s="491"/>
      <c r="AF16" s="422"/>
      <c r="AG16" s="422"/>
      <c r="AH16" s="422"/>
      <c r="AI16" s="422"/>
      <c r="AJ16" s="422"/>
      <c r="AK16" s="422"/>
      <c r="AL16" s="422"/>
      <c r="AM16" s="422"/>
      <c r="AN16" s="422"/>
      <c r="AO16" s="422"/>
      <c r="AP16" s="422"/>
    </row>
    <row r="17" spans="1:42" ht="18.75" customHeight="1" x14ac:dyDescent="0.3">
      <c r="A17" s="2264"/>
      <c r="B17" s="2265"/>
      <c r="C17" s="2265"/>
      <c r="D17" s="2265"/>
      <c r="E17" s="2265"/>
      <c r="F17" s="2265"/>
      <c r="G17" s="2265"/>
      <c r="H17" s="2265"/>
      <c r="I17" s="2265"/>
      <c r="J17" s="2265"/>
      <c r="K17" s="2265"/>
      <c r="L17" s="2265"/>
      <c r="M17" s="2265"/>
      <c r="N17" s="2265"/>
      <c r="O17" s="2265"/>
      <c r="P17" s="2265"/>
      <c r="Q17" s="2265"/>
      <c r="R17" s="2265"/>
      <c r="S17" s="2266"/>
      <c r="T17" s="422"/>
      <c r="U17" s="439"/>
      <c r="V17" s="423" t="s">
        <v>678</v>
      </c>
      <c r="W17" s="422"/>
      <c r="X17" s="422"/>
      <c r="Y17" s="422"/>
      <c r="Z17" s="422"/>
      <c r="AA17" s="422"/>
      <c r="AB17" s="486"/>
      <c r="AC17" s="422"/>
      <c r="AD17" s="422"/>
      <c r="AE17" s="422"/>
      <c r="AF17" s="422"/>
      <c r="AG17" s="422"/>
      <c r="AH17" s="422"/>
      <c r="AI17" s="422"/>
      <c r="AJ17" s="422"/>
      <c r="AK17" s="422"/>
      <c r="AL17" s="422"/>
      <c r="AM17" s="422"/>
      <c r="AN17" s="422"/>
      <c r="AO17" s="422"/>
      <c r="AP17" s="422"/>
    </row>
    <row r="18" spans="1:42" ht="18.75" customHeight="1" x14ac:dyDescent="0.3">
      <c r="A18" s="2264"/>
      <c r="B18" s="2265"/>
      <c r="C18" s="2265"/>
      <c r="D18" s="2265"/>
      <c r="E18" s="2265"/>
      <c r="F18" s="2265"/>
      <c r="G18" s="2265"/>
      <c r="H18" s="2265"/>
      <c r="I18" s="2265"/>
      <c r="J18" s="2265"/>
      <c r="K18" s="2265"/>
      <c r="L18" s="2265"/>
      <c r="M18" s="2265"/>
      <c r="N18" s="2265"/>
      <c r="O18" s="2265"/>
      <c r="P18" s="2265"/>
      <c r="Q18" s="2265"/>
      <c r="R18" s="2265"/>
      <c r="S18" s="2266"/>
      <c r="T18" s="422"/>
      <c r="U18" s="491"/>
      <c r="V18" s="422"/>
      <c r="W18" s="422"/>
      <c r="X18" s="422"/>
      <c r="Y18" s="422"/>
      <c r="Z18" s="422"/>
      <c r="AA18" s="422"/>
      <c r="AB18" s="486"/>
      <c r="AC18" s="422"/>
      <c r="AD18" s="422"/>
      <c r="AE18" s="422"/>
      <c r="AF18" s="422"/>
      <c r="AG18" s="422"/>
      <c r="AH18" s="422"/>
      <c r="AI18" s="422"/>
      <c r="AJ18" s="422"/>
      <c r="AK18" s="422"/>
      <c r="AL18" s="422"/>
      <c r="AM18" s="422"/>
      <c r="AN18" s="422"/>
      <c r="AO18" s="422"/>
      <c r="AP18" s="422"/>
    </row>
    <row r="19" spans="1:42" ht="18.75" customHeight="1" thickBot="1" x14ac:dyDescent="0.35">
      <c r="A19" s="2264"/>
      <c r="B19" s="2265"/>
      <c r="C19" s="2265"/>
      <c r="D19" s="2265"/>
      <c r="E19" s="2265"/>
      <c r="F19" s="2265"/>
      <c r="G19" s="2265"/>
      <c r="H19" s="2265"/>
      <c r="I19" s="2265"/>
      <c r="J19" s="2265"/>
      <c r="K19" s="2265"/>
      <c r="L19" s="2265"/>
      <c r="M19" s="2265"/>
      <c r="N19" s="2265"/>
      <c r="O19" s="2265"/>
      <c r="P19" s="2265"/>
      <c r="Q19" s="2265"/>
      <c r="R19" s="2265"/>
      <c r="S19" s="2266"/>
      <c r="T19" s="422"/>
      <c r="U19" s="490" t="s">
        <v>679</v>
      </c>
      <c r="V19" s="486"/>
      <c r="W19" s="422"/>
      <c r="X19" s="422"/>
      <c r="Y19" s="422"/>
      <c r="Z19" s="422"/>
      <c r="AA19" s="422"/>
      <c r="AB19" s="422"/>
      <c r="AC19" s="422"/>
      <c r="AD19" s="422"/>
      <c r="AE19" s="422"/>
      <c r="AF19" s="422"/>
      <c r="AG19" s="422"/>
      <c r="AH19" s="422"/>
      <c r="AI19" s="422"/>
      <c r="AJ19" s="422"/>
      <c r="AK19" s="422"/>
      <c r="AL19" s="422"/>
      <c r="AM19" s="422"/>
      <c r="AN19" s="422"/>
      <c r="AO19" s="422"/>
      <c r="AP19" s="422"/>
    </row>
    <row r="20" spans="1:42" ht="18.75" customHeight="1" x14ac:dyDescent="0.3">
      <c r="A20" s="2264"/>
      <c r="B20" s="2265"/>
      <c r="C20" s="2265"/>
      <c r="D20" s="2265"/>
      <c r="E20" s="2265"/>
      <c r="F20" s="2265"/>
      <c r="G20" s="2265"/>
      <c r="H20" s="2265"/>
      <c r="I20" s="2265"/>
      <c r="J20" s="2265"/>
      <c r="K20" s="2265"/>
      <c r="L20" s="2265"/>
      <c r="M20" s="2265"/>
      <c r="N20" s="2265"/>
      <c r="O20" s="2265"/>
      <c r="P20" s="2265"/>
      <c r="Q20" s="2265"/>
      <c r="R20" s="2265"/>
      <c r="S20" s="2266"/>
      <c r="T20" s="422"/>
      <c r="U20" s="2272" t="s">
        <v>680</v>
      </c>
      <c r="V20" s="2273"/>
      <c r="W20" s="2273"/>
      <c r="X20" s="2273"/>
      <c r="Y20" s="2274"/>
      <c r="Z20" s="2217"/>
      <c r="AA20" s="2218"/>
      <c r="AB20" s="2218"/>
      <c r="AC20" s="2218"/>
      <c r="AD20" s="2197" t="s">
        <v>661</v>
      </c>
      <c r="AE20" s="2197"/>
      <c r="AF20" s="2218"/>
      <c r="AG20" s="2218"/>
      <c r="AH20" s="2218"/>
      <c r="AI20" s="2197" t="s">
        <v>662</v>
      </c>
      <c r="AJ20" s="2197"/>
      <c r="AK20" s="2218"/>
      <c r="AL20" s="2218"/>
      <c r="AM20" s="2218"/>
      <c r="AN20" s="2276" t="s">
        <v>53</v>
      </c>
      <c r="AO20" s="2276"/>
      <c r="AP20" s="424"/>
    </row>
    <row r="21" spans="1:42" ht="18.75" customHeight="1" x14ac:dyDescent="0.3">
      <c r="A21" s="2264"/>
      <c r="B21" s="2265"/>
      <c r="C21" s="2265"/>
      <c r="D21" s="2265"/>
      <c r="E21" s="2265"/>
      <c r="F21" s="2265"/>
      <c r="G21" s="2265"/>
      <c r="H21" s="2265"/>
      <c r="I21" s="2265"/>
      <c r="J21" s="2265"/>
      <c r="K21" s="2265"/>
      <c r="L21" s="2265"/>
      <c r="M21" s="2265"/>
      <c r="N21" s="2265"/>
      <c r="O21" s="2265"/>
      <c r="P21" s="2265"/>
      <c r="Q21" s="2265"/>
      <c r="R21" s="2265"/>
      <c r="S21" s="2266"/>
      <c r="T21" s="422"/>
      <c r="U21" s="2103"/>
      <c r="V21" s="801"/>
      <c r="W21" s="801"/>
      <c r="X21" s="801"/>
      <c r="Y21" s="2275"/>
      <c r="Z21" s="2219"/>
      <c r="AA21" s="2220"/>
      <c r="AB21" s="2220"/>
      <c r="AC21" s="2220"/>
      <c r="AD21" s="2198"/>
      <c r="AE21" s="2198"/>
      <c r="AF21" s="2220"/>
      <c r="AG21" s="2220"/>
      <c r="AH21" s="2220"/>
      <c r="AI21" s="2198"/>
      <c r="AJ21" s="2198"/>
      <c r="AK21" s="2220"/>
      <c r="AL21" s="2220"/>
      <c r="AM21" s="2220"/>
      <c r="AN21" s="2228"/>
      <c r="AO21" s="2228"/>
      <c r="AP21" s="327"/>
    </row>
    <row r="22" spans="1:42" ht="18.75" customHeight="1" x14ac:dyDescent="0.3">
      <c r="A22" s="2267"/>
      <c r="B22" s="2268"/>
      <c r="C22" s="2268"/>
      <c r="D22" s="2268"/>
      <c r="E22" s="2268"/>
      <c r="F22" s="2268"/>
      <c r="G22" s="2268"/>
      <c r="H22" s="2268"/>
      <c r="I22" s="2268"/>
      <c r="J22" s="2268"/>
      <c r="K22" s="2268"/>
      <c r="L22" s="2268"/>
      <c r="M22" s="2268"/>
      <c r="N22" s="2268"/>
      <c r="O22" s="2268"/>
      <c r="P22" s="2268"/>
      <c r="Q22" s="2268"/>
      <c r="R22" s="2268"/>
      <c r="S22" s="2269"/>
      <c r="T22" s="422"/>
      <c r="U22" s="2103" t="s">
        <v>681</v>
      </c>
      <c r="V22" s="801"/>
      <c r="W22" s="801"/>
      <c r="X22" s="801"/>
      <c r="Y22" s="801"/>
      <c r="Z22" s="926"/>
      <c r="AA22" s="926"/>
      <c r="AB22" s="926"/>
      <c r="AC22" s="926"/>
      <c r="AD22" s="926"/>
      <c r="AE22" s="926"/>
      <c r="AF22" s="926"/>
      <c r="AG22" s="926"/>
      <c r="AH22" s="926"/>
      <c r="AI22" s="926"/>
      <c r="AJ22" s="926"/>
      <c r="AK22" s="926"/>
      <c r="AL22" s="926"/>
      <c r="AM22" s="926"/>
      <c r="AN22" s="926"/>
      <c r="AO22" s="926"/>
      <c r="AP22" s="929"/>
    </row>
    <row r="23" spans="1:42" ht="18.75" customHeight="1" x14ac:dyDescent="0.3">
      <c r="A23" s="2281" t="s">
        <v>682</v>
      </c>
      <c r="B23" s="2282"/>
      <c r="C23" s="2282"/>
      <c r="D23" s="2282"/>
      <c r="E23" s="2282"/>
      <c r="F23" s="2282"/>
      <c r="G23" s="2282"/>
      <c r="H23" s="2282"/>
      <c r="I23" s="2282"/>
      <c r="J23" s="349"/>
      <c r="K23" s="350"/>
      <c r="L23" s="64"/>
      <c r="M23" s="483" t="s">
        <v>367</v>
      </c>
      <c r="N23" s="440"/>
      <c r="O23" s="440"/>
      <c r="P23" s="64"/>
      <c r="Q23" s="483" t="s">
        <v>16</v>
      </c>
      <c r="R23" s="440"/>
      <c r="S23" s="441"/>
      <c r="T23" s="422"/>
      <c r="U23" s="2103"/>
      <c r="V23" s="801"/>
      <c r="W23" s="801"/>
      <c r="X23" s="801"/>
      <c r="Y23" s="801"/>
      <c r="Z23" s="926"/>
      <c r="AA23" s="926"/>
      <c r="AB23" s="926"/>
      <c r="AC23" s="926"/>
      <c r="AD23" s="926"/>
      <c r="AE23" s="926"/>
      <c r="AF23" s="926"/>
      <c r="AG23" s="926"/>
      <c r="AH23" s="926"/>
      <c r="AI23" s="926"/>
      <c r="AJ23" s="926"/>
      <c r="AK23" s="926"/>
      <c r="AL23" s="926"/>
      <c r="AM23" s="926"/>
      <c r="AN23" s="926"/>
      <c r="AO23" s="926"/>
      <c r="AP23" s="929"/>
    </row>
    <row r="24" spans="1:42" ht="18.75" customHeight="1" x14ac:dyDescent="0.3">
      <c r="A24" s="2283" t="s">
        <v>683</v>
      </c>
      <c r="B24" s="2284"/>
      <c r="C24" s="2284"/>
      <c r="D24" s="2284"/>
      <c r="E24" s="2284"/>
      <c r="F24" s="2284"/>
      <c r="G24" s="2284"/>
      <c r="H24" s="2284"/>
      <c r="I24" s="2284"/>
      <c r="J24" s="442"/>
      <c r="K24" s="443"/>
      <c r="L24" s="489"/>
      <c r="M24" s="488" t="s">
        <v>541</v>
      </c>
      <c r="N24" s="443"/>
      <c r="O24" s="443"/>
      <c r="P24" s="489"/>
      <c r="Q24" s="488" t="s">
        <v>545</v>
      </c>
      <c r="R24" s="443"/>
      <c r="S24" s="444"/>
      <c r="T24" s="422"/>
      <c r="U24" s="2103"/>
      <c r="V24" s="801"/>
      <c r="W24" s="801"/>
      <c r="X24" s="801"/>
      <c r="Y24" s="801"/>
      <c r="Z24" s="926"/>
      <c r="AA24" s="926"/>
      <c r="AB24" s="926"/>
      <c r="AC24" s="926"/>
      <c r="AD24" s="926"/>
      <c r="AE24" s="926"/>
      <c r="AF24" s="926"/>
      <c r="AG24" s="926"/>
      <c r="AH24" s="926"/>
      <c r="AI24" s="926"/>
      <c r="AJ24" s="926"/>
      <c r="AK24" s="926"/>
      <c r="AL24" s="926"/>
      <c r="AM24" s="926"/>
      <c r="AN24" s="926"/>
      <c r="AO24" s="926"/>
      <c r="AP24" s="929"/>
    </row>
    <row r="25" spans="1:42" ht="18.75" customHeight="1" x14ac:dyDescent="0.3">
      <c r="A25" s="445" t="s">
        <v>684</v>
      </c>
      <c r="B25" s="2284" t="s">
        <v>900</v>
      </c>
      <c r="C25" s="2284"/>
      <c r="D25" s="2284"/>
      <c r="E25" s="2284"/>
      <c r="F25" s="2284"/>
      <c r="G25" s="2284"/>
      <c r="H25" s="2284"/>
      <c r="I25" s="2284"/>
      <c r="J25" s="446"/>
      <c r="K25" s="440"/>
      <c r="L25" s="64"/>
      <c r="M25" s="483" t="s">
        <v>367</v>
      </c>
      <c r="N25" s="440"/>
      <c r="O25" s="440"/>
      <c r="P25" s="64"/>
      <c r="Q25" s="483" t="s">
        <v>16</v>
      </c>
      <c r="R25" s="440"/>
      <c r="S25" s="441"/>
      <c r="T25" s="422"/>
      <c r="U25" s="2103" t="s">
        <v>685</v>
      </c>
      <c r="V25" s="801"/>
      <c r="W25" s="801"/>
      <c r="X25" s="801"/>
      <c r="Y25" s="801"/>
      <c r="Z25" s="926"/>
      <c r="AA25" s="926"/>
      <c r="AB25" s="926"/>
      <c r="AC25" s="926"/>
      <c r="AD25" s="926"/>
      <c r="AE25" s="926"/>
      <c r="AF25" s="926"/>
      <c r="AG25" s="926"/>
      <c r="AH25" s="926"/>
      <c r="AI25" s="926"/>
      <c r="AJ25" s="926"/>
      <c r="AK25" s="926"/>
      <c r="AL25" s="926"/>
      <c r="AM25" s="926"/>
      <c r="AN25" s="926"/>
      <c r="AO25" s="926"/>
      <c r="AP25" s="929"/>
    </row>
    <row r="26" spans="1:42" ht="18.75" customHeight="1" x14ac:dyDescent="0.3">
      <c r="A26" s="2283" t="s">
        <v>686</v>
      </c>
      <c r="B26" s="2284"/>
      <c r="C26" s="2284"/>
      <c r="D26" s="2284"/>
      <c r="E26" s="2284"/>
      <c r="F26" s="2284"/>
      <c r="G26" s="2284"/>
      <c r="H26" s="2284"/>
      <c r="I26" s="2284"/>
      <c r="J26" s="442"/>
      <c r="K26" s="443"/>
      <c r="L26" s="489"/>
      <c r="M26" s="488" t="s">
        <v>541</v>
      </c>
      <c r="N26" s="443"/>
      <c r="O26" s="443"/>
      <c r="P26" s="489"/>
      <c r="Q26" s="488" t="s">
        <v>545</v>
      </c>
      <c r="R26" s="443"/>
      <c r="S26" s="444"/>
      <c r="T26" s="422"/>
      <c r="U26" s="2103"/>
      <c r="V26" s="801"/>
      <c r="W26" s="801"/>
      <c r="X26" s="801"/>
      <c r="Y26" s="801"/>
      <c r="Z26" s="926"/>
      <c r="AA26" s="926"/>
      <c r="AB26" s="926"/>
      <c r="AC26" s="926"/>
      <c r="AD26" s="926"/>
      <c r="AE26" s="926"/>
      <c r="AF26" s="926"/>
      <c r="AG26" s="926"/>
      <c r="AH26" s="926"/>
      <c r="AI26" s="926"/>
      <c r="AJ26" s="926"/>
      <c r="AK26" s="926"/>
      <c r="AL26" s="926"/>
      <c r="AM26" s="926"/>
      <c r="AN26" s="926"/>
      <c r="AO26" s="926"/>
      <c r="AP26" s="929"/>
    </row>
    <row r="27" spans="1:42" ht="18.75" customHeight="1" thickBot="1" x14ac:dyDescent="0.35">
      <c r="A27" s="447" t="s">
        <v>684</v>
      </c>
      <c r="B27" s="2285" t="s">
        <v>900</v>
      </c>
      <c r="C27" s="2285"/>
      <c r="D27" s="2285"/>
      <c r="E27" s="2285"/>
      <c r="F27" s="2285"/>
      <c r="G27" s="2285"/>
      <c r="H27" s="2285"/>
      <c r="I27" s="2285"/>
      <c r="J27" s="448"/>
      <c r="K27" s="449"/>
      <c r="L27" s="382"/>
      <c r="M27" s="485" t="s">
        <v>367</v>
      </c>
      <c r="N27" s="449"/>
      <c r="O27" s="449"/>
      <c r="P27" s="382"/>
      <c r="Q27" s="485" t="s">
        <v>16</v>
      </c>
      <c r="R27" s="449"/>
      <c r="S27" s="450"/>
      <c r="T27" s="486"/>
      <c r="U27" s="2119"/>
      <c r="V27" s="2120"/>
      <c r="W27" s="2120"/>
      <c r="X27" s="2120"/>
      <c r="Y27" s="2120"/>
      <c r="Z27" s="932"/>
      <c r="AA27" s="932"/>
      <c r="AB27" s="932"/>
      <c r="AC27" s="932"/>
      <c r="AD27" s="932"/>
      <c r="AE27" s="932"/>
      <c r="AF27" s="932"/>
      <c r="AG27" s="932"/>
      <c r="AH27" s="932"/>
      <c r="AI27" s="932"/>
      <c r="AJ27" s="932"/>
      <c r="AK27" s="932"/>
      <c r="AL27" s="932"/>
      <c r="AM27" s="932"/>
      <c r="AN27" s="932"/>
      <c r="AO27" s="932"/>
      <c r="AP27" s="935"/>
    </row>
    <row r="28" spans="1:42" ht="18.75" customHeight="1" x14ac:dyDescent="0.3">
      <c r="A28" s="422"/>
      <c r="B28" s="422"/>
      <c r="C28" s="422"/>
      <c r="D28" s="422"/>
      <c r="E28" s="422"/>
      <c r="F28" s="422"/>
      <c r="G28" s="422"/>
      <c r="H28" s="422"/>
      <c r="I28" s="422"/>
      <c r="J28" s="422"/>
      <c r="K28" s="422"/>
      <c r="L28" s="422"/>
      <c r="M28" s="422"/>
      <c r="N28" s="422"/>
      <c r="O28" s="422"/>
      <c r="P28" s="422"/>
      <c r="Q28" s="422"/>
      <c r="R28" s="422"/>
      <c r="S28" s="422"/>
      <c r="T28" s="486"/>
      <c r="U28" s="130"/>
      <c r="V28" s="130"/>
      <c r="W28" s="130"/>
      <c r="X28" s="130"/>
      <c r="Y28" s="486"/>
      <c r="Z28" s="486"/>
      <c r="AA28" s="486"/>
      <c r="AB28" s="486"/>
      <c r="AC28" s="74"/>
      <c r="AD28" s="74"/>
      <c r="AE28" s="74"/>
      <c r="AF28" s="486"/>
      <c r="AG28" s="486"/>
      <c r="AH28" s="486"/>
      <c r="AI28" s="422"/>
      <c r="AJ28" s="422"/>
      <c r="AK28" s="422"/>
      <c r="AL28" s="422"/>
      <c r="AM28" s="422"/>
      <c r="AN28" s="422"/>
      <c r="AO28" s="422"/>
      <c r="AP28" s="486"/>
    </row>
    <row r="29" spans="1:42" ht="18.75" customHeight="1" thickBot="1" x14ac:dyDescent="0.35">
      <c r="A29" s="423" t="s">
        <v>687</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84"/>
      <c r="AB29" s="484"/>
      <c r="AC29" s="484"/>
      <c r="AD29" s="422"/>
      <c r="AE29" s="486"/>
      <c r="AF29" s="422"/>
      <c r="AG29" s="422"/>
      <c r="AH29" s="422"/>
      <c r="AI29" s="422"/>
      <c r="AJ29" s="422"/>
      <c r="AK29" s="422"/>
      <c r="AL29" s="422"/>
      <c r="AM29" s="422"/>
      <c r="AN29" s="422"/>
      <c r="AO29" s="422"/>
      <c r="AP29" s="422"/>
    </row>
    <row r="30" spans="1:42" ht="18.75" customHeight="1" x14ac:dyDescent="0.3">
      <c r="A30" s="1230" t="s">
        <v>688</v>
      </c>
      <c r="B30" s="1231"/>
      <c r="C30" s="1231"/>
      <c r="D30" s="1231"/>
      <c r="E30" s="1231"/>
      <c r="F30" s="1231" t="s">
        <v>689</v>
      </c>
      <c r="G30" s="1231"/>
      <c r="H30" s="1231"/>
      <c r="I30" s="1231"/>
      <c r="J30" s="1231"/>
      <c r="K30" s="2202" t="s">
        <v>690</v>
      </c>
      <c r="L30" s="2203"/>
      <c r="M30" s="2203"/>
      <c r="N30" s="2203"/>
      <c r="O30" s="2203"/>
      <c r="P30" s="2203"/>
      <c r="Q30" s="2203"/>
      <c r="R30" s="2203"/>
      <c r="S30" s="1231" t="s">
        <v>607</v>
      </c>
      <c r="T30" s="1231"/>
      <c r="U30" s="1231"/>
      <c r="V30" s="1231"/>
      <c r="W30" s="1231"/>
      <c r="X30" s="1231"/>
      <c r="Y30" s="1231"/>
      <c r="Z30" s="1231"/>
      <c r="AA30" s="1231"/>
      <c r="AB30" s="1231"/>
      <c r="AC30" s="1231" t="s">
        <v>606</v>
      </c>
      <c r="AD30" s="1231"/>
      <c r="AE30" s="1231"/>
      <c r="AF30" s="1231"/>
      <c r="AG30" s="1232"/>
      <c r="AH30" s="2278" t="s">
        <v>902</v>
      </c>
      <c r="AI30" s="2279"/>
      <c r="AJ30" s="2279"/>
      <c r="AK30" s="2279"/>
      <c r="AL30" s="2279"/>
      <c r="AM30" s="2279"/>
      <c r="AN30" s="2279"/>
      <c r="AO30" s="2279"/>
      <c r="AP30" s="2280"/>
    </row>
    <row r="31" spans="1:42" ht="18.75" customHeight="1" x14ac:dyDescent="0.3">
      <c r="A31" s="2215" t="s">
        <v>691</v>
      </c>
      <c r="B31" s="2216"/>
      <c r="C31" s="2216"/>
      <c r="D31" s="2216"/>
      <c r="E31" s="2216"/>
      <c r="F31" s="336"/>
      <c r="G31" s="728" t="s">
        <v>430</v>
      </c>
      <c r="H31" s="443"/>
      <c r="I31" s="370"/>
      <c r="J31" s="728" t="s">
        <v>432</v>
      </c>
      <c r="K31" s="451"/>
      <c r="L31" s="2286"/>
      <c r="M31" s="2286"/>
      <c r="N31" s="2286"/>
      <c r="O31" s="2287" t="s">
        <v>458</v>
      </c>
      <c r="P31" s="2287" t="s">
        <v>459</v>
      </c>
      <c r="Q31" s="2287" t="s">
        <v>49</v>
      </c>
      <c r="R31" s="452"/>
      <c r="S31" s="2288"/>
      <c r="T31" s="2288"/>
      <c r="U31" s="2288"/>
      <c r="V31" s="2288"/>
      <c r="W31" s="2288"/>
      <c r="X31" s="2288"/>
      <c r="Y31" s="2288"/>
      <c r="Z31" s="2288"/>
      <c r="AA31" s="2288"/>
      <c r="AB31" s="2288"/>
      <c r="AC31" s="336"/>
      <c r="AD31" s="728" t="s">
        <v>430</v>
      </c>
      <c r="AE31" s="443"/>
      <c r="AF31" s="370"/>
      <c r="AG31" s="1648" t="s">
        <v>432</v>
      </c>
      <c r="AH31" s="453"/>
      <c r="AI31" s="443"/>
      <c r="AJ31" s="370"/>
      <c r="AK31" s="723" t="s">
        <v>430</v>
      </c>
      <c r="AL31" s="443"/>
      <c r="AM31" s="370"/>
      <c r="AN31" s="723" t="s">
        <v>432</v>
      </c>
      <c r="AO31" s="489"/>
      <c r="AP31" s="58"/>
    </row>
    <row r="32" spans="1:42" ht="18.75" customHeight="1" x14ac:dyDescent="0.3">
      <c r="A32" s="2215"/>
      <c r="B32" s="2216"/>
      <c r="C32" s="2216"/>
      <c r="D32" s="2216"/>
      <c r="E32" s="2216"/>
      <c r="F32" s="403"/>
      <c r="G32" s="724"/>
      <c r="H32" s="431"/>
      <c r="I32" s="404"/>
      <c r="J32" s="724"/>
      <c r="K32" s="454"/>
      <c r="L32" s="2220"/>
      <c r="M32" s="2220"/>
      <c r="N32" s="2220"/>
      <c r="O32" s="2228"/>
      <c r="P32" s="2228"/>
      <c r="Q32" s="2228"/>
      <c r="R32" s="455"/>
      <c r="S32" s="2288"/>
      <c r="T32" s="2288"/>
      <c r="U32" s="2288"/>
      <c r="V32" s="2288"/>
      <c r="W32" s="2288"/>
      <c r="X32" s="2288"/>
      <c r="Y32" s="2288"/>
      <c r="Z32" s="2288"/>
      <c r="AA32" s="2288"/>
      <c r="AB32" s="2288"/>
      <c r="AC32" s="403"/>
      <c r="AD32" s="724"/>
      <c r="AE32" s="431"/>
      <c r="AF32" s="404"/>
      <c r="AG32" s="1033"/>
      <c r="AH32" s="453"/>
      <c r="AI32" s="443"/>
      <c r="AJ32" s="370"/>
      <c r="AK32" s="728"/>
      <c r="AL32" s="443"/>
      <c r="AM32" s="370"/>
      <c r="AN32" s="728"/>
      <c r="AO32" s="443"/>
      <c r="AP32" s="444"/>
    </row>
    <row r="33" spans="1:42" ht="18.75" customHeight="1" x14ac:dyDescent="0.3">
      <c r="A33" s="2215" t="s">
        <v>692</v>
      </c>
      <c r="B33" s="2216"/>
      <c r="C33" s="2216"/>
      <c r="D33" s="2216"/>
      <c r="E33" s="2216"/>
      <c r="F33" s="402"/>
      <c r="G33" s="723" t="s">
        <v>430</v>
      </c>
      <c r="H33" s="428"/>
      <c r="I33" s="372"/>
      <c r="J33" s="723" t="s">
        <v>432</v>
      </c>
      <c r="K33" s="456"/>
      <c r="L33" s="2245"/>
      <c r="M33" s="2245"/>
      <c r="N33" s="2245"/>
      <c r="O33" s="2227" t="s">
        <v>458</v>
      </c>
      <c r="P33" s="2227" t="s">
        <v>459</v>
      </c>
      <c r="Q33" s="2227" t="s">
        <v>49</v>
      </c>
      <c r="R33" s="457"/>
      <c r="S33" s="2288"/>
      <c r="T33" s="2288"/>
      <c r="U33" s="2288"/>
      <c r="V33" s="2288"/>
      <c r="W33" s="2288"/>
      <c r="X33" s="2288"/>
      <c r="Y33" s="2288"/>
      <c r="Z33" s="2288"/>
      <c r="AA33" s="2288"/>
      <c r="AB33" s="2288"/>
      <c r="AC33" s="402"/>
      <c r="AD33" s="723" t="s">
        <v>430</v>
      </c>
      <c r="AE33" s="428"/>
      <c r="AF33" s="372"/>
      <c r="AG33" s="1029" t="s">
        <v>432</v>
      </c>
      <c r="AH33" s="2290"/>
      <c r="AI33" s="2286"/>
      <c r="AJ33" s="2201" t="s">
        <v>49</v>
      </c>
      <c r="AK33" s="2286"/>
      <c r="AL33" s="2286"/>
      <c r="AM33" s="2201" t="s">
        <v>48</v>
      </c>
      <c r="AN33" s="2286"/>
      <c r="AO33" s="2286"/>
      <c r="AP33" s="959" t="s">
        <v>53</v>
      </c>
    </row>
    <row r="34" spans="1:42" ht="18.75" customHeight="1" thickBot="1" x14ac:dyDescent="0.35">
      <c r="A34" s="2256"/>
      <c r="B34" s="2257"/>
      <c r="C34" s="2257"/>
      <c r="D34" s="2257"/>
      <c r="E34" s="2257"/>
      <c r="F34" s="421"/>
      <c r="G34" s="729"/>
      <c r="H34" s="458"/>
      <c r="I34" s="173"/>
      <c r="J34" s="729"/>
      <c r="K34" s="459"/>
      <c r="L34" s="2246"/>
      <c r="M34" s="2246"/>
      <c r="N34" s="2246"/>
      <c r="O34" s="2260"/>
      <c r="P34" s="2260"/>
      <c r="Q34" s="2260"/>
      <c r="R34" s="460"/>
      <c r="S34" s="2289"/>
      <c r="T34" s="2289"/>
      <c r="U34" s="2289"/>
      <c r="V34" s="2289"/>
      <c r="W34" s="2289"/>
      <c r="X34" s="2289"/>
      <c r="Y34" s="2289"/>
      <c r="Z34" s="2289"/>
      <c r="AA34" s="2289"/>
      <c r="AB34" s="2289"/>
      <c r="AC34" s="421"/>
      <c r="AD34" s="729"/>
      <c r="AE34" s="458"/>
      <c r="AF34" s="173"/>
      <c r="AG34" s="1030"/>
      <c r="AH34" s="2291"/>
      <c r="AI34" s="2246"/>
      <c r="AJ34" s="2247"/>
      <c r="AK34" s="2246"/>
      <c r="AL34" s="2246"/>
      <c r="AM34" s="2247"/>
      <c r="AN34" s="2246"/>
      <c r="AO34" s="2246"/>
      <c r="AP34" s="1063"/>
    </row>
    <row r="35" spans="1:42" ht="18.75" customHeight="1" x14ac:dyDescent="0.3"/>
    <row r="36" spans="1:42" ht="18.75" customHeight="1" x14ac:dyDescent="0.3"/>
    <row r="37" spans="1:42" ht="18.75" customHeight="1" x14ac:dyDescent="0.3"/>
    <row r="38" spans="1:42" ht="18.75" customHeight="1" x14ac:dyDescent="0.3"/>
    <row r="39" spans="1:42" ht="18.75" customHeight="1" x14ac:dyDescent="0.3"/>
    <row r="40" spans="1:42" ht="18.75" customHeight="1" x14ac:dyDescent="0.3"/>
    <row r="41" spans="1:42" ht="18.75" customHeight="1" x14ac:dyDescent="0.3"/>
    <row r="42" spans="1:42" ht="18.75" customHeight="1" x14ac:dyDescent="0.3"/>
    <row r="43" spans="1:42" ht="18.75" customHeight="1" x14ac:dyDescent="0.3"/>
    <row r="44" spans="1:42" ht="18.75" customHeight="1" x14ac:dyDescent="0.3"/>
    <row r="45" spans="1:42" ht="18.75" customHeight="1" x14ac:dyDescent="0.3"/>
    <row r="46" spans="1:42" ht="18.75" customHeight="1" x14ac:dyDescent="0.3"/>
    <row r="47" spans="1:42" ht="18.75" customHeight="1" x14ac:dyDescent="0.3"/>
    <row r="48" spans="1:4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sheetData>
  <mergeCells count="118">
    <mergeCell ref="AK33:AL34"/>
    <mergeCell ref="AM33:AM34"/>
    <mergeCell ref="AN33:AO34"/>
    <mergeCell ref="AP33:AP34"/>
    <mergeCell ref="Q33:Q34"/>
    <mergeCell ref="S33:AB34"/>
    <mergeCell ref="AD33:AD34"/>
    <mergeCell ref="AG33:AG34"/>
    <mergeCell ref="AH33:AI34"/>
    <mergeCell ref="AJ33:AJ34"/>
    <mergeCell ref="A33:E34"/>
    <mergeCell ref="G33:G34"/>
    <mergeCell ref="J33:J34"/>
    <mergeCell ref="L33:N34"/>
    <mergeCell ref="O33:O34"/>
    <mergeCell ref="P33:P34"/>
    <mergeCell ref="Q31:Q32"/>
    <mergeCell ref="S31:AB32"/>
    <mergeCell ref="AD31:AD32"/>
    <mergeCell ref="AG31:AG32"/>
    <mergeCell ref="AK31:AK32"/>
    <mergeCell ref="AN31:AN32"/>
    <mergeCell ref="A31:E32"/>
    <mergeCell ref="G31:G32"/>
    <mergeCell ref="J31:J32"/>
    <mergeCell ref="L31:N32"/>
    <mergeCell ref="O31:O32"/>
    <mergeCell ref="P31:P32"/>
    <mergeCell ref="A30:E30"/>
    <mergeCell ref="F30:J30"/>
    <mergeCell ref="K30:R30"/>
    <mergeCell ref="S30:AB30"/>
    <mergeCell ref="AC30:AG30"/>
    <mergeCell ref="AH30:AP30"/>
    <mergeCell ref="U22:Y24"/>
    <mergeCell ref="Z22:AP24"/>
    <mergeCell ref="A23:I23"/>
    <mergeCell ref="A24:I24"/>
    <mergeCell ref="B25:I25"/>
    <mergeCell ref="U25:Y27"/>
    <mergeCell ref="Z25:AP27"/>
    <mergeCell ref="A26:I26"/>
    <mergeCell ref="B27:I27"/>
    <mergeCell ref="AN11:AN12"/>
    <mergeCell ref="AP11:AP12"/>
    <mergeCell ref="AJ12:AK12"/>
    <mergeCell ref="A13:S13"/>
    <mergeCell ref="U13:X14"/>
    <mergeCell ref="Y13:AA14"/>
    <mergeCell ref="AB13:AC14"/>
    <mergeCell ref="AD13:AI14"/>
    <mergeCell ref="AJ13:AK13"/>
    <mergeCell ref="AN13:AN14"/>
    <mergeCell ref="AP13:AP14"/>
    <mergeCell ref="A14:S22"/>
    <mergeCell ref="AJ14:AK14"/>
    <mergeCell ref="U20:Y21"/>
    <mergeCell ref="Z20:AC21"/>
    <mergeCell ref="AD20:AE21"/>
    <mergeCell ref="AF20:AH21"/>
    <mergeCell ref="AI20:AJ21"/>
    <mergeCell ref="AK20:AM21"/>
    <mergeCell ref="AN20:AO21"/>
    <mergeCell ref="H11:I11"/>
    <mergeCell ref="U11:X12"/>
    <mergeCell ref="Y11:AA12"/>
    <mergeCell ref="AB11:AC12"/>
    <mergeCell ref="AD11:AI12"/>
    <mergeCell ref="AJ11:AK11"/>
    <mergeCell ref="O9:P10"/>
    <mergeCell ref="Q9:R10"/>
    <mergeCell ref="U9:X10"/>
    <mergeCell ref="Y9:AA10"/>
    <mergeCell ref="AB9:AC10"/>
    <mergeCell ref="AD9:AI10"/>
    <mergeCell ref="A9:E10"/>
    <mergeCell ref="F9:H10"/>
    <mergeCell ref="I9:J10"/>
    <mergeCell ref="K9:L10"/>
    <mergeCell ref="M9:N10"/>
    <mergeCell ref="AJ9:AK9"/>
    <mergeCell ref="AN9:AN10"/>
    <mergeCell ref="AP9:AP10"/>
    <mergeCell ref="AJ10:AK10"/>
    <mergeCell ref="AJ5:AK5"/>
    <mergeCell ref="AN5:AN6"/>
    <mergeCell ref="AP5:AP6"/>
    <mergeCell ref="AJ6:AK6"/>
    <mergeCell ref="A7:E8"/>
    <mergeCell ref="J7:J8"/>
    <mergeCell ref="P7:P8"/>
    <mergeCell ref="U7:X8"/>
    <mergeCell ref="Y7:AA8"/>
    <mergeCell ref="AB7:AC8"/>
    <mergeCell ref="A5:E6"/>
    <mergeCell ref="F5:S6"/>
    <mergeCell ref="U5:X6"/>
    <mergeCell ref="Y5:AA6"/>
    <mergeCell ref="AB5:AC6"/>
    <mergeCell ref="AD5:AI6"/>
    <mergeCell ref="AD7:AI8"/>
    <mergeCell ref="AJ7:AK7"/>
    <mergeCell ref="AN7:AN8"/>
    <mergeCell ref="AP7:AP8"/>
    <mergeCell ref="AJ8:AK8"/>
    <mergeCell ref="Q3:R4"/>
    <mergeCell ref="U3:X4"/>
    <mergeCell ref="Y3:AI3"/>
    <mergeCell ref="AJ3:AL4"/>
    <mergeCell ref="AM3:AP4"/>
    <mergeCell ref="Y4:AC4"/>
    <mergeCell ref="AD4:AI4"/>
    <mergeCell ref="A3:E4"/>
    <mergeCell ref="F3:H4"/>
    <mergeCell ref="I3:J4"/>
    <mergeCell ref="K3:L4"/>
    <mergeCell ref="M3:N4"/>
    <mergeCell ref="O3:P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&amp;C23/24&amp;R&amp;F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8</xdr:col>
                    <xdr:colOff>95250</xdr:colOff>
                    <xdr:row>30</xdr:row>
                    <xdr:rowOff>114300</xdr:rowOff>
                  </from>
                  <to>
                    <xdr:col>9</xdr:col>
                    <xdr:colOff>0</xdr:colOff>
                    <xdr:row>31</xdr:row>
                    <xdr:rowOff>114300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5</xdr:col>
                    <xdr:colOff>95250</xdr:colOff>
                    <xdr:row>30</xdr:row>
                    <xdr:rowOff>114300</xdr:rowOff>
                  </from>
                  <to>
                    <xdr:col>6</xdr:col>
                    <xdr:colOff>0</xdr:colOff>
                    <xdr:row>31</xdr:row>
                    <xdr:rowOff>114300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8</xdr:col>
                    <xdr:colOff>95250</xdr:colOff>
                    <xdr:row>32</xdr:row>
                    <xdr:rowOff>114300</xdr:rowOff>
                  </from>
                  <to>
                    <xdr:col>9</xdr:col>
                    <xdr:colOff>0</xdr:colOff>
                    <xdr:row>33</xdr:row>
                    <xdr:rowOff>114300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5</xdr:col>
                    <xdr:colOff>95250</xdr:colOff>
                    <xdr:row>32</xdr:row>
                    <xdr:rowOff>114300</xdr:rowOff>
                  </from>
                  <to>
                    <xdr:col>6</xdr:col>
                    <xdr:colOff>0</xdr:colOff>
                    <xdr:row>33</xdr:row>
                    <xdr:rowOff>114300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31</xdr:col>
                    <xdr:colOff>95250</xdr:colOff>
                    <xdr:row>30</xdr:row>
                    <xdr:rowOff>114300</xdr:rowOff>
                  </from>
                  <to>
                    <xdr:col>32</xdr:col>
                    <xdr:colOff>0</xdr:colOff>
                    <xdr:row>31</xdr:row>
                    <xdr:rowOff>114300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28</xdr:col>
                    <xdr:colOff>95250</xdr:colOff>
                    <xdr:row>30</xdr:row>
                    <xdr:rowOff>114300</xdr:rowOff>
                  </from>
                  <to>
                    <xdr:col>29</xdr:col>
                    <xdr:colOff>0</xdr:colOff>
                    <xdr:row>31</xdr:row>
                    <xdr:rowOff>114300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31</xdr:col>
                    <xdr:colOff>95250</xdr:colOff>
                    <xdr:row>32</xdr:row>
                    <xdr:rowOff>114300</xdr:rowOff>
                  </from>
                  <to>
                    <xdr:col>32</xdr:col>
                    <xdr:colOff>0</xdr:colOff>
                    <xdr:row>33</xdr:row>
                    <xdr:rowOff>114300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28</xdr:col>
                    <xdr:colOff>95250</xdr:colOff>
                    <xdr:row>32</xdr:row>
                    <xdr:rowOff>114300</xdr:rowOff>
                  </from>
                  <to>
                    <xdr:col>29</xdr:col>
                    <xdr:colOff>0</xdr:colOff>
                    <xdr:row>33</xdr:row>
                    <xdr:rowOff>114300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38</xdr:col>
                    <xdr:colOff>95250</xdr:colOff>
                    <xdr:row>30</xdr:row>
                    <xdr:rowOff>114300</xdr:rowOff>
                  </from>
                  <to>
                    <xdr:col>39</xdr:col>
                    <xdr:colOff>0</xdr:colOff>
                    <xdr:row>31</xdr:row>
                    <xdr:rowOff>114300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35</xdr:col>
                    <xdr:colOff>95250</xdr:colOff>
                    <xdr:row>30</xdr:row>
                    <xdr:rowOff>114300</xdr:rowOff>
                  </from>
                  <to>
                    <xdr:col>36</xdr:col>
                    <xdr:colOff>0</xdr:colOff>
                    <xdr:row>31</xdr:row>
                    <xdr:rowOff>114300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7AC6-BF4E-45A4-A980-06932B298F9E}">
  <sheetPr>
    <tabColor theme="7" tint="0.79998168889431442"/>
    <pageSetUpPr fitToPage="1"/>
  </sheetPr>
  <dimension ref="A1:BU218"/>
  <sheetViews>
    <sheetView view="pageBreakPreview" zoomScale="80" zoomScaleNormal="50" zoomScaleSheetLayoutView="80" workbookViewId="0">
      <selection activeCell="AH1" sqref="AH1:AJ1"/>
    </sheetView>
  </sheetViews>
  <sheetFormatPr defaultRowHeight="16.5" x14ac:dyDescent="0.3"/>
  <cols>
    <col min="1" max="53" width="4.375" style="29" customWidth="1"/>
    <col min="54" max="60" width="9" style="29"/>
    <col min="61" max="73" width="9" style="322"/>
    <col min="74" max="256" width="9" style="4"/>
    <col min="257" max="309" width="4.375" style="4" customWidth="1"/>
    <col min="310" max="512" width="9" style="4"/>
    <col min="513" max="565" width="4.375" style="4" customWidth="1"/>
    <col min="566" max="768" width="9" style="4"/>
    <col min="769" max="821" width="4.375" style="4" customWidth="1"/>
    <col min="822" max="1024" width="9" style="4"/>
    <col min="1025" max="1077" width="4.375" style="4" customWidth="1"/>
    <col min="1078" max="1280" width="9" style="4"/>
    <col min="1281" max="1333" width="4.375" style="4" customWidth="1"/>
    <col min="1334" max="1536" width="9" style="4"/>
    <col min="1537" max="1589" width="4.375" style="4" customWidth="1"/>
    <col min="1590" max="1792" width="9" style="4"/>
    <col min="1793" max="1845" width="4.375" style="4" customWidth="1"/>
    <col min="1846" max="2048" width="9" style="4"/>
    <col min="2049" max="2101" width="4.375" style="4" customWidth="1"/>
    <col min="2102" max="2304" width="9" style="4"/>
    <col min="2305" max="2357" width="4.375" style="4" customWidth="1"/>
    <col min="2358" max="2560" width="9" style="4"/>
    <col min="2561" max="2613" width="4.375" style="4" customWidth="1"/>
    <col min="2614" max="2816" width="9" style="4"/>
    <col min="2817" max="2869" width="4.375" style="4" customWidth="1"/>
    <col min="2870" max="3072" width="9" style="4"/>
    <col min="3073" max="3125" width="4.375" style="4" customWidth="1"/>
    <col min="3126" max="3328" width="9" style="4"/>
    <col min="3329" max="3381" width="4.375" style="4" customWidth="1"/>
    <col min="3382" max="3584" width="9" style="4"/>
    <col min="3585" max="3637" width="4.375" style="4" customWidth="1"/>
    <col min="3638" max="3840" width="9" style="4"/>
    <col min="3841" max="3893" width="4.375" style="4" customWidth="1"/>
    <col min="3894" max="4096" width="9" style="4"/>
    <col min="4097" max="4149" width="4.375" style="4" customWidth="1"/>
    <col min="4150" max="4352" width="9" style="4"/>
    <col min="4353" max="4405" width="4.375" style="4" customWidth="1"/>
    <col min="4406" max="4608" width="9" style="4"/>
    <col min="4609" max="4661" width="4.375" style="4" customWidth="1"/>
    <col min="4662" max="4864" width="9" style="4"/>
    <col min="4865" max="4917" width="4.375" style="4" customWidth="1"/>
    <col min="4918" max="5120" width="9" style="4"/>
    <col min="5121" max="5173" width="4.375" style="4" customWidth="1"/>
    <col min="5174" max="5376" width="9" style="4"/>
    <col min="5377" max="5429" width="4.375" style="4" customWidth="1"/>
    <col min="5430" max="5632" width="9" style="4"/>
    <col min="5633" max="5685" width="4.375" style="4" customWidth="1"/>
    <col min="5686" max="5888" width="9" style="4"/>
    <col min="5889" max="5941" width="4.375" style="4" customWidth="1"/>
    <col min="5942" max="6144" width="9" style="4"/>
    <col min="6145" max="6197" width="4.375" style="4" customWidth="1"/>
    <col min="6198" max="6400" width="9" style="4"/>
    <col min="6401" max="6453" width="4.375" style="4" customWidth="1"/>
    <col min="6454" max="6656" width="9" style="4"/>
    <col min="6657" max="6709" width="4.375" style="4" customWidth="1"/>
    <col min="6710" max="6912" width="9" style="4"/>
    <col min="6913" max="6965" width="4.375" style="4" customWidth="1"/>
    <col min="6966" max="7168" width="9" style="4"/>
    <col min="7169" max="7221" width="4.375" style="4" customWidth="1"/>
    <col min="7222" max="7424" width="9" style="4"/>
    <col min="7425" max="7477" width="4.375" style="4" customWidth="1"/>
    <col min="7478" max="7680" width="9" style="4"/>
    <col min="7681" max="7733" width="4.375" style="4" customWidth="1"/>
    <col min="7734" max="7936" width="9" style="4"/>
    <col min="7937" max="7989" width="4.375" style="4" customWidth="1"/>
    <col min="7990" max="8192" width="9" style="4"/>
    <col min="8193" max="8245" width="4.375" style="4" customWidth="1"/>
    <col min="8246" max="8448" width="9" style="4"/>
    <col min="8449" max="8501" width="4.375" style="4" customWidth="1"/>
    <col min="8502" max="8704" width="9" style="4"/>
    <col min="8705" max="8757" width="4.375" style="4" customWidth="1"/>
    <col min="8758" max="8960" width="9" style="4"/>
    <col min="8961" max="9013" width="4.375" style="4" customWidth="1"/>
    <col min="9014" max="9216" width="9" style="4"/>
    <col min="9217" max="9269" width="4.375" style="4" customWidth="1"/>
    <col min="9270" max="9472" width="9" style="4"/>
    <col min="9473" max="9525" width="4.375" style="4" customWidth="1"/>
    <col min="9526" max="9728" width="9" style="4"/>
    <col min="9729" max="9781" width="4.375" style="4" customWidth="1"/>
    <col min="9782" max="9984" width="9" style="4"/>
    <col min="9985" max="10037" width="4.375" style="4" customWidth="1"/>
    <col min="10038" max="10240" width="9" style="4"/>
    <col min="10241" max="10293" width="4.375" style="4" customWidth="1"/>
    <col min="10294" max="10496" width="9" style="4"/>
    <col min="10497" max="10549" width="4.375" style="4" customWidth="1"/>
    <col min="10550" max="10752" width="9" style="4"/>
    <col min="10753" max="10805" width="4.375" style="4" customWidth="1"/>
    <col min="10806" max="11008" width="9" style="4"/>
    <col min="11009" max="11061" width="4.375" style="4" customWidth="1"/>
    <col min="11062" max="11264" width="9" style="4"/>
    <col min="11265" max="11317" width="4.375" style="4" customWidth="1"/>
    <col min="11318" max="11520" width="9" style="4"/>
    <col min="11521" max="11573" width="4.375" style="4" customWidth="1"/>
    <col min="11574" max="11776" width="9" style="4"/>
    <col min="11777" max="11829" width="4.375" style="4" customWidth="1"/>
    <col min="11830" max="12032" width="9" style="4"/>
    <col min="12033" max="12085" width="4.375" style="4" customWidth="1"/>
    <col min="12086" max="12288" width="9" style="4"/>
    <col min="12289" max="12341" width="4.375" style="4" customWidth="1"/>
    <col min="12342" max="12544" width="9" style="4"/>
    <col min="12545" max="12597" width="4.375" style="4" customWidth="1"/>
    <col min="12598" max="12800" width="9" style="4"/>
    <col min="12801" max="12853" width="4.375" style="4" customWidth="1"/>
    <col min="12854" max="13056" width="9" style="4"/>
    <col min="13057" max="13109" width="4.375" style="4" customWidth="1"/>
    <col min="13110" max="13312" width="9" style="4"/>
    <col min="13313" max="13365" width="4.375" style="4" customWidth="1"/>
    <col min="13366" max="13568" width="9" style="4"/>
    <col min="13569" max="13621" width="4.375" style="4" customWidth="1"/>
    <col min="13622" max="13824" width="9" style="4"/>
    <col min="13825" max="13877" width="4.375" style="4" customWidth="1"/>
    <col min="13878" max="14080" width="9" style="4"/>
    <col min="14081" max="14133" width="4.375" style="4" customWidth="1"/>
    <col min="14134" max="14336" width="9" style="4"/>
    <col min="14337" max="14389" width="4.375" style="4" customWidth="1"/>
    <col min="14390" max="14592" width="9" style="4"/>
    <col min="14593" max="14645" width="4.375" style="4" customWidth="1"/>
    <col min="14646" max="14848" width="9" style="4"/>
    <col min="14849" max="14901" width="4.375" style="4" customWidth="1"/>
    <col min="14902" max="15104" width="9" style="4"/>
    <col min="15105" max="15157" width="4.375" style="4" customWidth="1"/>
    <col min="15158" max="15360" width="9" style="4"/>
    <col min="15361" max="15413" width="4.375" style="4" customWidth="1"/>
    <col min="15414" max="15616" width="9" style="4"/>
    <col min="15617" max="15669" width="4.375" style="4" customWidth="1"/>
    <col min="15670" max="15872" width="9" style="4"/>
    <col min="15873" max="15925" width="4.375" style="4" customWidth="1"/>
    <col min="15926" max="16128" width="9" style="4"/>
    <col min="16129" max="16181" width="4.375" style="4" customWidth="1"/>
    <col min="16182" max="16384" width="9" style="4"/>
  </cols>
  <sheetData>
    <row r="1" spans="1:44" ht="26.25" customHeight="1" thickBot="1" x14ac:dyDescent="0.35">
      <c r="A1" s="95" t="s">
        <v>904</v>
      </c>
      <c r="B1" s="39"/>
      <c r="C1" s="16"/>
      <c r="D1" s="16"/>
      <c r="E1" s="461"/>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40" t="s">
        <v>71</v>
      </c>
      <c r="AH1" s="776"/>
      <c r="AI1" s="776"/>
      <c r="AJ1" s="776"/>
      <c r="AK1" s="63" t="s">
        <v>49</v>
      </c>
      <c r="AL1" s="776"/>
      <c r="AM1" s="776"/>
      <c r="AN1" s="63" t="s">
        <v>48</v>
      </c>
      <c r="AO1" s="728"/>
      <c r="AP1" s="728"/>
      <c r="AQ1" s="726" t="s">
        <v>72</v>
      </c>
      <c r="AR1" s="726"/>
    </row>
    <row r="2" spans="1:44" ht="26.25" customHeight="1" x14ac:dyDescent="0.3">
      <c r="A2" s="768" t="s">
        <v>693</v>
      </c>
      <c r="B2" s="769"/>
      <c r="C2" s="769"/>
      <c r="D2" s="769"/>
      <c r="E2" s="769"/>
      <c r="F2" s="769"/>
      <c r="G2" s="769"/>
      <c r="H2" s="769"/>
      <c r="I2" s="769"/>
      <c r="J2" s="769"/>
      <c r="K2" s="769"/>
      <c r="L2" s="769"/>
      <c r="M2" s="769"/>
      <c r="N2" s="769"/>
      <c r="O2" s="769"/>
      <c r="P2" s="769"/>
      <c r="Q2" s="769"/>
      <c r="R2" s="769"/>
      <c r="S2" s="769"/>
      <c r="T2" s="769"/>
      <c r="U2" s="769"/>
      <c r="V2" s="663"/>
      <c r="W2" s="768" t="s">
        <v>694</v>
      </c>
      <c r="X2" s="769"/>
      <c r="Y2" s="769"/>
      <c r="Z2" s="769"/>
      <c r="AA2" s="769"/>
      <c r="AB2" s="769"/>
      <c r="AC2" s="769"/>
      <c r="AD2" s="769"/>
      <c r="AE2" s="769"/>
      <c r="AF2" s="769"/>
      <c r="AG2" s="769"/>
      <c r="AH2" s="769"/>
      <c r="AI2" s="769"/>
      <c r="AJ2" s="769"/>
      <c r="AK2" s="769"/>
      <c r="AL2" s="769"/>
      <c r="AM2" s="769"/>
      <c r="AN2" s="769"/>
      <c r="AO2" s="769"/>
      <c r="AP2" s="769"/>
      <c r="AQ2" s="769"/>
      <c r="AR2" s="1051"/>
    </row>
    <row r="3" spans="1:44" ht="26.25" customHeight="1" x14ac:dyDescent="0.3">
      <c r="A3" s="737"/>
      <c r="B3" s="738"/>
      <c r="C3" s="738"/>
      <c r="D3" s="738"/>
      <c r="E3" s="738"/>
      <c r="F3" s="738"/>
      <c r="G3" s="738"/>
      <c r="H3" s="738"/>
      <c r="I3" s="738"/>
      <c r="J3" s="738"/>
      <c r="K3" s="738"/>
      <c r="L3" s="738"/>
      <c r="M3" s="738"/>
      <c r="N3" s="738"/>
      <c r="O3" s="738"/>
      <c r="P3" s="738"/>
      <c r="Q3" s="738"/>
      <c r="R3" s="738"/>
      <c r="S3" s="738"/>
      <c r="T3" s="738"/>
      <c r="U3" s="738"/>
      <c r="V3" s="758"/>
      <c r="W3" s="737"/>
      <c r="X3" s="738"/>
      <c r="Y3" s="738"/>
      <c r="Z3" s="738"/>
      <c r="AA3" s="738"/>
      <c r="AB3" s="738"/>
      <c r="AC3" s="738"/>
      <c r="AD3" s="738"/>
      <c r="AE3" s="738"/>
      <c r="AF3" s="738"/>
      <c r="AG3" s="738"/>
      <c r="AH3" s="738"/>
      <c r="AI3" s="738"/>
      <c r="AJ3" s="738"/>
      <c r="AK3" s="738"/>
      <c r="AL3" s="738"/>
      <c r="AM3" s="738"/>
      <c r="AN3" s="738"/>
      <c r="AO3" s="738"/>
      <c r="AP3" s="738"/>
      <c r="AQ3" s="738"/>
      <c r="AR3" s="1052"/>
    </row>
    <row r="4" spans="1:44" ht="26.25" customHeight="1" x14ac:dyDescent="0.3">
      <c r="A4" s="2292" t="s">
        <v>695</v>
      </c>
      <c r="B4" s="2085"/>
      <c r="C4" s="2085"/>
      <c r="D4" s="2085"/>
      <c r="E4" s="2085"/>
      <c r="F4" s="2085"/>
      <c r="G4" s="2085"/>
      <c r="H4" s="2085"/>
      <c r="I4" s="2085"/>
      <c r="J4" s="2085"/>
      <c r="K4" s="2085"/>
      <c r="L4" s="2085"/>
      <c r="M4" s="2085"/>
      <c r="N4" s="2085"/>
      <c r="O4" s="2085"/>
      <c r="P4" s="120"/>
      <c r="Q4" s="1036" t="s">
        <v>696</v>
      </c>
      <c r="R4" s="1036"/>
      <c r="S4" s="1036"/>
      <c r="T4" s="1036"/>
      <c r="U4" s="1036"/>
      <c r="V4" s="111"/>
      <c r="W4" s="737" t="s">
        <v>695</v>
      </c>
      <c r="X4" s="738"/>
      <c r="Y4" s="738"/>
      <c r="Z4" s="738"/>
      <c r="AA4" s="738"/>
      <c r="AB4" s="738"/>
      <c r="AC4" s="738"/>
      <c r="AD4" s="738"/>
      <c r="AE4" s="738"/>
      <c r="AF4" s="738"/>
      <c r="AG4" s="738"/>
      <c r="AH4" s="738"/>
      <c r="AI4" s="738"/>
      <c r="AJ4" s="738"/>
      <c r="AK4" s="738"/>
      <c r="AL4" s="758" t="s">
        <v>696</v>
      </c>
      <c r="AM4" s="656"/>
      <c r="AN4" s="656"/>
      <c r="AO4" s="656"/>
      <c r="AP4" s="656"/>
      <c r="AQ4" s="656"/>
      <c r="AR4" s="2293"/>
    </row>
    <row r="5" spans="1:44" ht="26.25" customHeight="1" x14ac:dyDescent="0.3">
      <c r="A5" s="2012" t="s">
        <v>697</v>
      </c>
      <c r="B5" s="2013"/>
      <c r="C5" s="2013"/>
      <c r="D5" s="2013"/>
      <c r="E5" s="2013"/>
      <c r="F5" s="2013"/>
      <c r="G5" s="2013"/>
      <c r="H5" s="2013"/>
      <c r="I5" s="2013"/>
      <c r="J5" s="2013"/>
      <c r="K5" s="2013"/>
      <c r="L5" s="2013"/>
      <c r="M5" s="2013"/>
      <c r="N5" s="2013"/>
      <c r="O5" s="2013"/>
      <c r="P5" s="462"/>
      <c r="Q5" s="64"/>
      <c r="R5" s="65" t="s">
        <v>367</v>
      </c>
      <c r="S5" s="440"/>
      <c r="T5" s="64"/>
      <c r="U5" s="65" t="s">
        <v>16</v>
      </c>
      <c r="V5" s="66"/>
      <c r="W5" s="2294" t="s">
        <v>698</v>
      </c>
      <c r="X5" s="2295"/>
      <c r="Y5" s="2295"/>
      <c r="Z5" s="2295"/>
      <c r="AA5" s="2295"/>
      <c r="AB5" s="2295"/>
      <c r="AC5" s="2295"/>
      <c r="AD5" s="2295"/>
      <c r="AE5" s="2295"/>
      <c r="AF5" s="2295"/>
      <c r="AG5" s="2295"/>
      <c r="AH5" s="2295"/>
      <c r="AI5" s="2295"/>
      <c r="AJ5" s="2295"/>
      <c r="AK5" s="2296"/>
      <c r="AL5" s="462"/>
      <c r="AM5" s="64"/>
      <c r="AN5" s="65" t="s">
        <v>367</v>
      </c>
      <c r="AO5" s="440"/>
      <c r="AP5" s="64"/>
      <c r="AQ5" s="65" t="s">
        <v>16</v>
      </c>
      <c r="AR5" s="66"/>
    </row>
    <row r="6" spans="1:44" ht="26.25" customHeight="1" x14ac:dyDescent="0.3">
      <c r="A6" s="2012" t="s">
        <v>699</v>
      </c>
      <c r="B6" s="2013"/>
      <c r="C6" s="2013"/>
      <c r="D6" s="2013"/>
      <c r="E6" s="2013"/>
      <c r="F6" s="2013"/>
      <c r="G6" s="2013"/>
      <c r="H6" s="2013"/>
      <c r="I6" s="2013"/>
      <c r="J6" s="2013"/>
      <c r="K6" s="2013"/>
      <c r="L6" s="2013"/>
      <c r="M6" s="2013"/>
      <c r="N6" s="2013"/>
      <c r="O6" s="2013"/>
      <c r="P6" s="462"/>
      <c r="Q6" s="64"/>
      <c r="R6" s="65" t="s">
        <v>367</v>
      </c>
      <c r="S6" s="440"/>
      <c r="T6" s="64"/>
      <c r="U6" s="65" t="s">
        <v>16</v>
      </c>
      <c r="V6" s="66"/>
      <c r="W6" s="2294" t="s">
        <v>700</v>
      </c>
      <c r="X6" s="2295"/>
      <c r="Y6" s="2295"/>
      <c r="Z6" s="2295"/>
      <c r="AA6" s="2295"/>
      <c r="AB6" s="2295"/>
      <c r="AC6" s="2295"/>
      <c r="AD6" s="2295"/>
      <c r="AE6" s="2295"/>
      <c r="AF6" s="2295"/>
      <c r="AG6" s="2295"/>
      <c r="AH6" s="2295"/>
      <c r="AI6" s="2295"/>
      <c r="AJ6" s="2295"/>
      <c r="AK6" s="2296"/>
      <c r="AL6" s="462"/>
      <c r="AM6" s="64"/>
      <c r="AN6" s="65" t="s">
        <v>367</v>
      </c>
      <c r="AO6" s="440"/>
      <c r="AP6" s="64"/>
      <c r="AQ6" s="65" t="s">
        <v>16</v>
      </c>
      <c r="AR6" s="66"/>
    </row>
    <row r="7" spans="1:44" ht="26.25" customHeight="1" x14ac:dyDescent="0.3">
      <c r="A7" s="2012" t="s">
        <v>701</v>
      </c>
      <c r="B7" s="2013"/>
      <c r="C7" s="2013"/>
      <c r="D7" s="2013"/>
      <c r="E7" s="2013"/>
      <c r="F7" s="2013"/>
      <c r="G7" s="2013"/>
      <c r="H7" s="2013"/>
      <c r="I7" s="2013"/>
      <c r="J7" s="2013"/>
      <c r="K7" s="2013"/>
      <c r="L7" s="2013"/>
      <c r="M7" s="2013"/>
      <c r="N7" s="2013"/>
      <c r="O7" s="2013"/>
      <c r="P7" s="462"/>
      <c r="Q7" s="64"/>
      <c r="R7" s="65" t="s">
        <v>367</v>
      </c>
      <c r="S7" s="440"/>
      <c r="T7" s="64"/>
      <c r="U7" s="65" t="s">
        <v>16</v>
      </c>
      <c r="V7" s="66"/>
      <c r="W7" s="2294" t="s">
        <v>702</v>
      </c>
      <c r="X7" s="2295"/>
      <c r="Y7" s="2295"/>
      <c r="Z7" s="2295"/>
      <c r="AA7" s="2295"/>
      <c r="AB7" s="2295"/>
      <c r="AC7" s="2295"/>
      <c r="AD7" s="2295"/>
      <c r="AE7" s="2295"/>
      <c r="AF7" s="2295"/>
      <c r="AG7" s="2295"/>
      <c r="AH7" s="2295"/>
      <c r="AI7" s="2295"/>
      <c r="AJ7" s="2295"/>
      <c r="AK7" s="2296"/>
      <c r="AL7" s="462"/>
      <c r="AM7" s="64"/>
      <c r="AN7" s="65" t="s">
        <v>367</v>
      </c>
      <c r="AO7" s="440"/>
      <c r="AP7" s="64"/>
      <c r="AQ7" s="65" t="s">
        <v>16</v>
      </c>
      <c r="AR7" s="66"/>
    </row>
    <row r="8" spans="1:44" ht="26.25" customHeight="1" x14ac:dyDescent="0.3">
      <c r="A8" s="2297" t="s">
        <v>703</v>
      </c>
      <c r="B8" s="2298"/>
      <c r="C8" s="2298"/>
      <c r="D8" s="2298"/>
      <c r="E8" s="2298"/>
      <c r="F8" s="2298"/>
      <c r="G8" s="2298"/>
      <c r="H8" s="2298"/>
      <c r="I8" s="2298"/>
      <c r="J8" s="2298"/>
      <c r="K8" s="2298"/>
      <c r="L8" s="2298"/>
      <c r="M8" s="2298"/>
      <c r="N8" s="2298"/>
      <c r="O8" s="2298"/>
      <c r="P8" s="463"/>
      <c r="Q8" s="50"/>
      <c r="R8" s="51" t="s">
        <v>367</v>
      </c>
      <c r="S8" s="428"/>
      <c r="T8" s="50"/>
      <c r="U8" s="51" t="s">
        <v>16</v>
      </c>
      <c r="V8" s="112"/>
      <c r="W8" s="2294" t="s">
        <v>704</v>
      </c>
      <c r="X8" s="2295"/>
      <c r="Y8" s="2295"/>
      <c r="Z8" s="2295"/>
      <c r="AA8" s="2295"/>
      <c r="AB8" s="2295"/>
      <c r="AC8" s="2295"/>
      <c r="AD8" s="2295"/>
      <c r="AE8" s="2295"/>
      <c r="AF8" s="2295"/>
      <c r="AG8" s="2295"/>
      <c r="AH8" s="2295"/>
      <c r="AI8" s="2295"/>
      <c r="AJ8" s="2295"/>
      <c r="AK8" s="2296"/>
      <c r="AL8" s="462"/>
      <c r="AM8" s="64"/>
      <c r="AN8" s="65" t="s">
        <v>367</v>
      </c>
      <c r="AO8" s="440"/>
      <c r="AP8" s="64"/>
      <c r="AQ8" s="65" t="s">
        <v>16</v>
      </c>
      <c r="AR8" s="66"/>
    </row>
    <row r="9" spans="1:44" ht="26.25" customHeight="1" x14ac:dyDescent="0.3">
      <c r="A9" s="464"/>
      <c r="B9" s="2299" t="s">
        <v>705</v>
      </c>
      <c r="C9" s="2300"/>
      <c r="D9" s="2300"/>
      <c r="E9" s="2300"/>
      <c r="F9" s="2300"/>
      <c r="G9" s="2300"/>
      <c r="H9" s="2300"/>
      <c r="I9" s="2300"/>
      <c r="J9" s="2300"/>
      <c r="K9" s="2300"/>
      <c r="L9" s="2300"/>
      <c r="M9" s="2300"/>
      <c r="N9" s="2300"/>
      <c r="O9" s="2300"/>
      <c r="P9" s="465"/>
      <c r="Q9" s="466"/>
      <c r="R9" s="467" t="s">
        <v>367</v>
      </c>
      <c r="S9" s="468"/>
      <c r="T9" s="466"/>
      <c r="U9" s="467" t="s">
        <v>16</v>
      </c>
      <c r="V9" s="469"/>
      <c r="W9" s="2294" t="s">
        <v>706</v>
      </c>
      <c r="X9" s="2295"/>
      <c r="Y9" s="2295"/>
      <c r="Z9" s="2295"/>
      <c r="AA9" s="2295"/>
      <c r="AB9" s="2295"/>
      <c r="AC9" s="2295"/>
      <c r="AD9" s="2295"/>
      <c r="AE9" s="2295"/>
      <c r="AF9" s="2295"/>
      <c r="AG9" s="2295"/>
      <c r="AH9" s="2295"/>
      <c r="AI9" s="2295"/>
      <c r="AJ9" s="2295"/>
      <c r="AK9" s="2296"/>
      <c r="AL9" s="462"/>
      <c r="AM9" s="64"/>
      <c r="AN9" s="65" t="s">
        <v>367</v>
      </c>
      <c r="AO9" s="440"/>
      <c r="AP9" s="64"/>
      <c r="AQ9" s="65" t="s">
        <v>16</v>
      </c>
      <c r="AR9" s="66"/>
    </row>
    <row r="10" spans="1:44" ht="26.25" customHeight="1" x14ac:dyDescent="0.3">
      <c r="A10" s="470"/>
      <c r="B10" s="2301" t="s">
        <v>707</v>
      </c>
      <c r="C10" s="2301"/>
      <c r="D10" s="2301"/>
      <c r="E10" s="2301"/>
      <c r="F10" s="2301"/>
      <c r="G10" s="2301"/>
      <c r="H10" s="2301"/>
      <c r="I10" s="2301"/>
      <c r="J10" s="2301"/>
      <c r="K10" s="2301"/>
      <c r="L10" s="2301"/>
      <c r="M10" s="2301"/>
      <c r="N10" s="2301"/>
      <c r="O10" s="2302"/>
      <c r="P10" s="465"/>
      <c r="Q10" s="466"/>
      <c r="R10" s="467" t="s">
        <v>367</v>
      </c>
      <c r="S10" s="468"/>
      <c r="T10" s="466"/>
      <c r="U10" s="467" t="s">
        <v>16</v>
      </c>
      <c r="V10" s="469"/>
      <c r="W10" s="2294" t="s">
        <v>708</v>
      </c>
      <c r="X10" s="2295"/>
      <c r="Y10" s="2295"/>
      <c r="Z10" s="2295"/>
      <c r="AA10" s="2295"/>
      <c r="AB10" s="2295"/>
      <c r="AC10" s="2295"/>
      <c r="AD10" s="2295"/>
      <c r="AE10" s="2295"/>
      <c r="AF10" s="2295"/>
      <c r="AG10" s="2295"/>
      <c r="AH10" s="2295"/>
      <c r="AI10" s="2295"/>
      <c r="AJ10" s="2295"/>
      <c r="AK10" s="2296"/>
      <c r="AL10" s="462"/>
      <c r="AM10" s="64"/>
      <c r="AN10" s="65" t="s">
        <v>367</v>
      </c>
      <c r="AO10" s="440"/>
      <c r="AP10" s="64"/>
      <c r="AQ10" s="65" t="s">
        <v>16</v>
      </c>
      <c r="AR10" s="66"/>
    </row>
    <row r="11" spans="1:44" ht="26.25" customHeight="1" x14ac:dyDescent="0.3">
      <c r="A11" s="325"/>
      <c r="B11" s="2032" t="s">
        <v>709</v>
      </c>
      <c r="C11" s="2303"/>
      <c r="D11" s="2303"/>
      <c r="E11" s="2303"/>
      <c r="F11" s="2303"/>
      <c r="G11" s="2303"/>
      <c r="H11" s="2303"/>
      <c r="I11" s="2303"/>
      <c r="J11" s="2303"/>
      <c r="K11" s="2303"/>
      <c r="L11" s="2303"/>
      <c r="M11" s="2303"/>
      <c r="N11" s="2303"/>
      <c r="O11" s="2303"/>
      <c r="P11" s="471"/>
      <c r="Q11" s="53"/>
      <c r="R11" s="33" t="s">
        <v>367</v>
      </c>
      <c r="S11" s="431"/>
      <c r="T11" s="53"/>
      <c r="U11" s="33" t="s">
        <v>16</v>
      </c>
      <c r="V11" s="113"/>
      <c r="W11" s="2294" t="s">
        <v>710</v>
      </c>
      <c r="X11" s="2295"/>
      <c r="Y11" s="2295"/>
      <c r="Z11" s="2295"/>
      <c r="AA11" s="2295"/>
      <c r="AB11" s="2295"/>
      <c r="AC11" s="2295"/>
      <c r="AD11" s="2295"/>
      <c r="AE11" s="2295"/>
      <c r="AF11" s="2295"/>
      <c r="AG11" s="2295"/>
      <c r="AH11" s="2295"/>
      <c r="AI11" s="2295"/>
      <c r="AJ11" s="2295"/>
      <c r="AK11" s="2296"/>
      <c r="AL11" s="462"/>
      <c r="AM11" s="64"/>
      <c r="AN11" s="65" t="s">
        <v>367</v>
      </c>
      <c r="AO11" s="440"/>
      <c r="AP11" s="64"/>
      <c r="AQ11" s="65" t="s">
        <v>16</v>
      </c>
      <c r="AR11" s="66"/>
    </row>
    <row r="12" spans="1:44" ht="26.25" customHeight="1" x14ac:dyDescent="0.3">
      <c r="A12" s="2304" t="s">
        <v>711</v>
      </c>
      <c r="B12" s="2305"/>
      <c r="C12" s="2305"/>
      <c r="D12" s="2305"/>
      <c r="E12" s="2305"/>
      <c r="F12" s="2305"/>
      <c r="G12" s="2305"/>
      <c r="H12" s="2305"/>
      <c r="I12" s="2305"/>
      <c r="J12" s="2305"/>
      <c r="K12" s="2305"/>
      <c r="L12" s="2305"/>
      <c r="M12" s="2305"/>
      <c r="N12" s="2305"/>
      <c r="O12" s="2305"/>
      <c r="P12" s="472"/>
      <c r="Q12" s="473"/>
      <c r="R12" s="474" t="s">
        <v>367</v>
      </c>
      <c r="S12" s="475"/>
      <c r="T12" s="473"/>
      <c r="U12" s="474" t="s">
        <v>16</v>
      </c>
      <c r="V12" s="476"/>
      <c r="W12" s="2294" t="s">
        <v>712</v>
      </c>
      <c r="X12" s="2295"/>
      <c r="Y12" s="2295"/>
      <c r="Z12" s="2295"/>
      <c r="AA12" s="2295"/>
      <c r="AB12" s="2295"/>
      <c r="AC12" s="2295"/>
      <c r="AD12" s="2295"/>
      <c r="AE12" s="2295"/>
      <c r="AF12" s="2295"/>
      <c r="AG12" s="2295"/>
      <c r="AH12" s="2295"/>
      <c r="AI12" s="2295"/>
      <c r="AJ12" s="2295"/>
      <c r="AK12" s="2296"/>
      <c r="AL12" s="462"/>
      <c r="AM12" s="64"/>
      <c r="AN12" s="65" t="s">
        <v>367</v>
      </c>
      <c r="AO12" s="440"/>
      <c r="AP12" s="64"/>
      <c r="AQ12" s="65" t="s">
        <v>16</v>
      </c>
      <c r="AR12" s="66"/>
    </row>
    <row r="13" spans="1:44" ht="26.25" customHeight="1" x14ac:dyDescent="0.3">
      <c r="A13" s="2306" t="s">
        <v>713</v>
      </c>
      <c r="B13" s="2307"/>
      <c r="C13" s="2307"/>
      <c r="D13" s="2307"/>
      <c r="E13" s="2307"/>
      <c r="F13" s="2307"/>
      <c r="G13" s="2307"/>
      <c r="H13" s="2307"/>
      <c r="I13" s="2307"/>
      <c r="J13" s="2307"/>
      <c r="K13" s="2307"/>
      <c r="L13" s="2307"/>
      <c r="M13" s="2307"/>
      <c r="N13" s="2307"/>
      <c r="O13" s="2307"/>
      <c r="P13" s="471"/>
      <c r="Q13" s="53"/>
      <c r="R13" s="33" t="s">
        <v>367</v>
      </c>
      <c r="S13" s="431"/>
      <c r="T13" s="53"/>
      <c r="U13" s="33" t="s">
        <v>16</v>
      </c>
      <c r="V13" s="113"/>
      <c r="W13" s="2294" t="s">
        <v>714</v>
      </c>
      <c r="X13" s="2295"/>
      <c r="Y13" s="2295"/>
      <c r="Z13" s="2295"/>
      <c r="AA13" s="2295"/>
      <c r="AB13" s="2295"/>
      <c r="AC13" s="2295"/>
      <c r="AD13" s="2295"/>
      <c r="AE13" s="2295"/>
      <c r="AF13" s="2295"/>
      <c r="AG13" s="2295"/>
      <c r="AH13" s="2295"/>
      <c r="AI13" s="2295"/>
      <c r="AJ13" s="2295"/>
      <c r="AK13" s="2296"/>
      <c r="AL13" s="462"/>
      <c r="AM13" s="64"/>
      <c r="AN13" s="65" t="s">
        <v>367</v>
      </c>
      <c r="AO13" s="440"/>
      <c r="AP13" s="64"/>
      <c r="AQ13" s="65" t="s">
        <v>16</v>
      </c>
      <c r="AR13" s="66"/>
    </row>
    <row r="14" spans="1:44" ht="26.25" customHeight="1" thickBot="1" x14ac:dyDescent="0.35">
      <c r="A14" s="2308" t="s">
        <v>715</v>
      </c>
      <c r="B14" s="2309"/>
      <c r="C14" s="2309"/>
      <c r="D14" s="2309"/>
      <c r="E14" s="2309"/>
      <c r="F14" s="2309"/>
      <c r="G14" s="2309"/>
      <c r="H14" s="2309"/>
      <c r="I14" s="2309"/>
      <c r="J14" s="2309"/>
      <c r="K14" s="2309"/>
      <c r="L14" s="2309"/>
      <c r="M14" s="2309"/>
      <c r="N14" s="2309"/>
      <c r="O14" s="2309"/>
      <c r="P14" s="463"/>
      <c r="Q14" s="50"/>
      <c r="R14" s="51"/>
      <c r="S14" s="428"/>
      <c r="T14" s="50"/>
      <c r="U14" s="51"/>
      <c r="V14" s="112"/>
      <c r="W14" s="2310" t="s">
        <v>716</v>
      </c>
      <c r="X14" s="2311"/>
      <c r="Y14" s="2311"/>
      <c r="Z14" s="2311"/>
      <c r="AA14" s="2311"/>
      <c r="AB14" s="2311"/>
      <c r="AC14" s="2311"/>
      <c r="AD14" s="2311"/>
      <c r="AE14" s="2311"/>
      <c r="AF14" s="2311"/>
      <c r="AG14" s="2311"/>
      <c r="AH14" s="2311"/>
      <c r="AI14" s="2311"/>
      <c r="AJ14" s="2311"/>
      <c r="AK14" s="2312"/>
      <c r="AL14" s="463"/>
      <c r="AM14" s="382"/>
      <c r="AN14" s="67" t="s">
        <v>367</v>
      </c>
      <c r="AO14" s="449"/>
      <c r="AP14" s="382"/>
      <c r="AQ14" s="67" t="s">
        <v>16</v>
      </c>
      <c r="AR14" s="477"/>
    </row>
    <row r="15" spans="1:44" ht="26.25" customHeight="1" x14ac:dyDescent="0.3">
      <c r="A15" s="478"/>
      <c r="B15" s="2313" t="s">
        <v>717</v>
      </c>
      <c r="C15" s="2314"/>
      <c r="D15" s="2314"/>
      <c r="E15" s="2314"/>
      <c r="F15" s="2314"/>
      <c r="G15" s="2314"/>
      <c r="H15" s="2314"/>
      <c r="I15" s="2314"/>
      <c r="J15" s="2314"/>
      <c r="K15" s="2314"/>
      <c r="L15" s="2314"/>
      <c r="M15" s="2314"/>
      <c r="N15" s="2314"/>
      <c r="O15" s="2314"/>
      <c r="P15" s="479"/>
      <c r="Q15" s="56"/>
      <c r="R15" s="728" t="s">
        <v>367</v>
      </c>
      <c r="S15" s="443"/>
      <c r="T15" s="56"/>
      <c r="U15" s="728" t="s">
        <v>16</v>
      </c>
      <c r="V15" s="417"/>
      <c r="W15" s="16"/>
      <c r="X15" s="16"/>
      <c r="Y15" s="16"/>
      <c r="Z15" s="16"/>
      <c r="AA15" s="16"/>
      <c r="AB15" s="16"/>
      <c r="AC15" s="16"/>
      <c r="AD15" s="16"/>
      <c r="AE15" s="16"/>
      <c r="AF15" s="16"/>
      <c r="AG15" s="16"/>
      <c r="AH15" s="16"/>
      <c r="AI15" s="16"/>
      <c r="AJ15" s="16"/>
      <c r="AK15" s="16"/>
      <c r="AL15" s="480"/>
      <c r="AM15" s="16"/>
      <c r="AN15" s="16"/>
      <c r="AO15" s="16"/>
      <c r="AP15" s="16"/>
      <c r="AQ15" s="16"/>
      <c r="AR15" s="16"/>
    </row>
    <row r="16" spans="1:44" ht="26.25" customHeight="1" x14ac:dyDescent="0.3">
      <c r="A16" s="478"/>
      <c r="B16" s="2313" t="s">
        <v>718</v>
      </c>
      <c r="C16" s="2314"/>
      <c r="D16" s="2314"/>
      <c r="E16" s="2314"/>
      <c r="F16" s="2314"/>
      <c r="G16" s="2314"/>
      <c r="H16" s="2314"/>
      <c r="I16" s="2314"/>
      <c r="J16" s="2314"/>
      <c r="K16" s="2314"/>
      <c r="L16" s="2314"/>
      <c r="M16" s="2314"/>
      <c r="N16" s="2314"/>
      <c r="O16" s="2314"/>
      <c r="P16" s="479"/>
      <c r="Q16" s="56"/>
      <c r="R16" s="728"/>
      <c r="S16" s="443"/>
      <c r="T16" s="56"/>
      <c r="U16" s="728"/>
      <c r="V16" s="417"/>
      <c r="W16" s="16"/>
      <c r="X16" s="16"/>
      <c r="Y16" s="16"/>
      <c r="Z16" s="16"/>
      <c r="AA16" s="16"/>
      <c r="AB16" s="16"/>
      <c r="AC16" s="16"/>
      <c r="AD16" s="16"/>
      <c r="AE16" s="16"/>
      <c r="AF16" s="16"/>
      <c r="AG16" s="16"/>
      <c r="AH16" s="16"/>
      <c r="AI16" s="16"/>
      <c r="AJ16" s="16"/>
      <c r="AK16" s="16"/>
      <c r="AL16" s="16"/>
      <c r="AM16" s="16"/>
      <c r="AN16" s="16"/>
      <c r="AO16" s="16"/>
      <c r="AP16" s="16"/>
      <c r="AQ16" s="16"/>
      <c r="AR16" s="16"/>
    </row>
    <row r="17" spans="1:44" ht="26.25" customHeight="1" x14ac:dyDescent="0.3">
      <c r="A17" s="478"/>
      <c r="B17" s="2296" t="s">
        <v>719</v>
      </c>
      <c r="C17" s="2315"/>
      <c r="D17" s="2315"/>
      <c r="E17" s="2315"/>
      <c r="F17" s="2315"/>
      <c r="G17" s="2315"/>
      <c r="H17" s="2315"/>
      <c r="I17" s="2315"/>
      <c r="J17" s="2315"/>
      <c r="K17" s="2315"/>
      <c r="L17" s="2315"/>
      <c r="M17" s="2315"/>
      <c r="N17" s="2315"/>
      <c r="O17" s="2315"/>
      <c r="P17" s="471"/>
      <c r="Q17" s="53"/>
      <c r="R17" s="33"/>
      <c r="S17" s="431"/>
      <c r="T17" s="53"/>
      <c r="U17" s="33"/>
      <c r="V17" s="113"/>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ht="26.25" customHeight="1" x14ac:dyDescent="0.3">
      <c r="A18" s="2012" t="s">
        <v>720</v>
      </c>
      <c r="B18" s="2013"/>
      <c r="C18" s="2013"/>
      <c r="D18" s="2013"/>
      <c r="E18" s="2013"/>
      <c r="F18" s="2013"/>
      <c r="G18" s="2013"/>
      <c r="H18" s="2013"/>
      <c r="I18" s="2013"/>
      <c r="J18" s="2013"/>
      <c r="K18" s="2013"/>
      <c r="L18" s="2013"/>
      <c r="M18" s="2013"/>
      <c r="N18" s="2013"/>
      <c r="O18" s="2013"/>
      <c r="P18" s="462"/>
      <c r="Q18" s="64"/>
      <c r="R18" s="65" t="s">
        <v>367</v>
      </c>
      <c r="S18" s="440"/>
      <c r="T18" s="64"/>
      <c r="U18" s="65" t="s">
        <v>16</v>
      </c>
      <c r="V18" s="66"/>
      <c r="W18" s="16"/>
      <c r="X18" s="16"/>
      <c r="Y18" s="16"/>
      <c r="Z18" s="16"/>
      <c r="AA18" s="16"/>
      <c r="AB18" s="16"/>
      <c r="AC18" s="16"/>
      <c r="AD18" s="16"/>
      <c r="AE18" s="16"/>
      <c r="AF18" s="16"/>
      <c r="AG18" s="16"/>
      <c r="AH18" s="16"/>
      <c r="AI18" s="16"/>
      <c r="AJ18" s="16"/>
      <c r="AK18" s="16"/>
      <c r="AL18" s="16"/>
      <c r="AM18" s="16"/>
      <c r="AN18" s="16"/>
      <c r="AO18" s="16"/>
      <c r="AP18" s="16"/>
      <c r="AQ18" s="16"/>
      <c r="AR18" s="16"/>
    </row>
    <row r="19" spans="1:44" ht="26.25" customHeight="1" x14ac:dyDescent="0.3">
      <c r="A19" s="2012" t="s">
        <v>721</v>
      </c>
      <c r="B19" s="2013"/>
      <c r="C19" s="2013"/>
      <c r="D19" s="2013"/>
      <c r="E19" s="2013"/>
      <c r="F19" s="2013"/>
      <c r="G19" s="2013"/>
      <c r="H19" s="2013"/>
      <c r="I19" s="2013"/>
      <c r="J19" s="2013"/>
      <c r="K19" s="2013"/>
      <c r="L19" s="2013"/>
      <c r="M19" s="2013"/>
      <c r="N19" s="2013"/>
      <c r="O19" s="2013"/>
      <c r="P19" s="462"/>
      <c r="Q19" s="64"/>
      <c r="R19" s="65" t="s">
        <v>367</v>
      </c>
      <c r="S19" s="440"/>
      <c r="T19" s="64"/>
      <c r="U19" s="65" t="s">
        <v>16</v>
      </c>
      <c r="V19" s="66"/>
      <c r="W19" s="16"/>
      <c r="X19" s="16"/>
      <c r="Y19" s="16"/>
      <c r="Z19" s="16"/>
      <c r="AA19" s="16"/>
      <c r="AB19" s="16"/>
      <c r="AC19" s="16"/>
      <c r="AD19" s="16"/>
      <c r="AE19" s="16"/>
      <c r="AF19" s="16"/>
      <c r="AG19" s="16"/>
      <c r="AH19" s="16"/>
      <c r="AI19" s="16"/>
      <c r="AJ19" s="16"/>
      <c r="AK19" s="16"/>
      <c r="AL19" s="16"/>
      <c r="AM19" s="16"/>
      <c r="AN19" s="16"/>
      <c r="AO19" s="16"/>
      <c r="AP19" s="16"/>
      <c r="AQ19" s="16"/>
      <c r="AR19" s="16"/>
    </row>
    <row r="20" spans="1:44" ht="26.25" customHeight="1" x14ac:dyDescent="0.3">
      <c r="A20" s="2012" t="s">
        <v>722</v>
      </c>
      <c r="B20" s="2013"/>
      <c r="C20" s="2013"/>
      <c r="D20" s="2013"/>
      <c r="E20" s="2013"/>
      <c r="F20" s="2013"/>
      <c r="G20" s="2013"/>
      <c r="H20" s="2013"/>
      <c r="I20" s="2013"/>
      <c r="J20" s="2013"/>
      <c r="K20" s="2013"/>
      <c r="L20" s="2013"/>
      <c r="M20" s="2013"/>
      <c r="N20" s="2013"/>
      <c r="O20" s="2013"/>
      <c r="P20" s="462"/>
      <c r="Q20" s="64"/>
      <c r="R20" s="65" t="s">
        <v>367</v>
      </c>
      <c r="S20" s="440"/>
      <c r="T20" s="64"/>
      <c r="U20" s="65" t="s">
        <v>16</v>
      </c>
      <c r="V20" s="66"/>
      <c r="W20" s="16"/>
      <c r="X20" s="16"/>
      <c r="Y20" s="16"/>
      <c r="Z20" s="16"/>
      <c r="AA20" s="16"/>
      <c r="AB20" s="16"/>
      <c r="AC20" s="16"/>
      <c r="AD20" s="16"/>
      <c r="AE20" s="16"/>
      <c r="AF20" s="16"/>
      <c r="AG20" s="16"/>
      <c r="AH20" s="16"/>
      <c r="AI20" s="16"/>
      <c r="AJ20" s="16"/>
      <c r="AK20" s="16"/>
      <c r="AL20" s="16"/>
      <c r="AM20" s="16"/>
      <c r="AN20" s="16"/>
      <c r="AO20" s="16"/>
      <c r="AP20" s="16"/>
      <c r="AQ20" s="16"/>
      <c r="AR20" s="16"/>
    </row>
    <row r="21" spans="1:44" ht="26.25" customHeight="1" x14ac:dyDescent="0.3">
      <c r="A21" s="2012" t="s">
        <v>723</v>
      </c>
      <c r="B21" s="2013"/>
      <c r="C21" s="2013"/>
      <c r="D21" s="2013"/>
      <c r="E21" s="2013"/>
      <c r="F21" s="2013"/>
      <c r="G21" s="2013"/>
      <c r="H21" s="2013"/>
      <c r="I21" s="2013"/>
      <c r="J21" s="2013"/>
      <c r="K21" s="2013"/>
      <c r="L21" s="2013"/>
      <c r="M21" s="2013"/>
      <c r="N21" s="2013"/>
      <c r="O21" s="2013"/>
      <c r="P21" s="462"/>
      <c r="Q21" s="64"/>
      <c r="R21" s="65" t="s">
        <v>367</v>
      </c>
      <c r="S21" s="440"/>
      <c r="T21" s="64"/>
      <c r="U21" s="65" t="s">
        <v>16</v>
      </c>
      <c r="V21" s="6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26.25" customHeight="1" x14ac:dyDescent="0.3">
      <c r="A22" s="2012" t="s">
        <v>724</v>
      </c>
      <c r="B22" s="2013"/>
      <c r="C22" s="2013"/>
      <c r="D22" s="2013"/>
      <c r="E22" s="2013"/>
      <c r="F22" s="2013"/>
      <c r="G22" s="2013"/>
      <c r="H22" s="2013"/>
      <c r="I22" s="2013"/>
      <c r="J22" s="2013"/>
      <c r="K22" s="2013"/>
      <c r="L22" s="2013"/>
      <c r="M22" s="2013"/>
      <c r="N22" s="2013"/>
      <c r="O22" s="2013"/>
      <c r="P22" s="462"/>
      <c r="Q22" s="64"/>
      <c r="R22" s="65" t="s">
        <v>367</v>
      </c>
      <c r="S22" s="440"/>
      <c r="T22" s="64"/>
      <c r="U22" s="65" t="s">
        <v>16</v>
      </c>
      <c r="V22" s="6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26.25" customHeight="1" x14ac:dyDescent="0.3">
      <c r="A23" s="2316" t="s">
        <v>725</v>
      </c>
      <c r="B23" s="2315"/>
      <c r="C23" s="2315"/>
      <c r="D23" s="2315"/>
      <c r="E23" s="2315"/>
      <c r="F23" s="2315"/>
      <c r="G23" s="2315"/>
      <c r="H23" s="2315"/>
      <c r="I23" s="2315"/>
      <c r="J23" s="2315"/>
      <c r="K23" s="2315"/>
      <c r="L23" s="2315"/>
      <c r="M23" s="2315"/>
      <c r="N23" s="2315"/>
      <c r="O23" s="2315"/>
      <c r="P23" s="462"/>
      <c r="Q23" s="64"/>
      <c r="R23" s="65" t="s">
        <v>367</v>
      </c>
      <c r="S23" s="440"/>
      <c r="T23" s="64"/>
      <c r="U23" s="65" t="s">
        <v>16</v>
      </c>
      <c r="V23" s="6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26.25" customHeight="1" x14ac:dyDescent="0.3">
      <c r="A24" s="2012" t="s">
        <v>726</v>
      </c>
      <c r="B24" s="2013"/>
      <c r="C24" s="2013"/>
      <c r="D24" s="2013"/>
      <c r="E24" s="2013"/>
      <c r="F24" s="2013"/>
      <c r="G24" s="2013"/>
      <c r="H24" s="2013"/>
      <c r="I24" s="2013"/>
      <c r="J24" s="2013"/>
      <c r="K24" s="2013"/>
      <c r="L24" s="2013"/>
      <c r="M24" s="2013"/>
      <c r="N24" s="2013"/>
      <c r="O24" s="2013"/>
      <c r="P24" s="462"/>
      <c r="Q24" s="64"/>
      <c r="R24" s="65" t="s">
        <v>367</v>
      </c>
      <c r="S24" s="440"/>
      <c r="T24" s="64"/>
      <c r="U24" s="65" t="s">
        <v>16</v>
      </c>
      <c r="V24" s="66"/>
      <c r="W24" s="478"/>
      <c r="X24" s="16"/>
      <c r="Y24" s="16"/>
      <c r="Z24" s="16"/>
      <c r="AA24" s="16"/>
      <c r="AB24" s="16"/>
      <c r="AC24" s="16"/>
      <c r="AD24" s="16"/>
      <c r="AE24" s="16"/>
      <c r="AF24" s="16"/>
      <c r="AG24" s="16"/>
      <c r="AH24" s="16"/>
      <c r="AI24" s="16"/>
      <c r="AJ24" s="16"/>
      <c r="AK24" s="16"/>
      <c r="AL24" s="16"/>
      <c r="AM24" s="16"/>
      <c r="AN24" s="16"/>
      <c r="AO24" s="16"/>
      <c r="AP24" s="16"/>
      <c r="AQ24" s="16"/>
      <c r="AR24" s="16"/>
    </row>
    <row r="25" spans="1:44" ht="26.25" customHeight="1" x14ac:dyDescent="0.3">
      <c r="A25" s="2012" t="s">
        <v>727</v>
      </c>
      <c r="B25" s="2013"/>
      <c r="C25" s="2013"/>
      <c r="D25" s="2013"/>
      <c r="E25" s="2013"/>
      <c r="F25" s="2013"/>
      <c r="G25" s="2013"/>
      <c r="H25" s="2013"/>
      <c r="I25" s="2013"/>
      <c r="J25" s="2013"/>
      <c r="K25" s="2013"/>
      <c r="L25" s="2013"/>
      <c r="M25" s="2013"/>
      <c r="N25" s="2013"/>
      <c r="O25" s="2013"/>
      <c r="P25" s="462"/>
      <c r="Q25" s="64"/>
      <c r="R25" s="65" t="s">
        <v>367</v>
      </c>
      <c r="S25" s="440"/>
      <c r="T25" s="64"/>
      <c r="U25" s="65" t="s">
        <v>16</v>
      </c>
      <c r="V25" s="6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ht="26.25" customHeight="1" x14ac:dyDescent="0.3">
      <c r="A26" s="2012" t="s">
        <v>728</v>
      </c>
      <c r="B26" s="2013"/>
      <c r="C26" s="2013"/>
      <c r="D26" s="2013"/>
      <c r="E26" s="2013"/>
      <c r="F26" s="2013"/>
      <c r="G26" s="2013"/>
      <c r="H26" s="2013"/>
      <c r="I26" s="2013"/>
      <c r="J26" s="2013"/>
      <c r="K26" s="2013"/>
      <c r="L26" s="2013"/>
      <c r="M26" s="2013"/>
      <c r="N26" s="2013"/>
      <c r="O26" s="2013"/>
      <c r="P26" s="462"/>
      <c r="Q26" s="64"/>
      <c r="R26" s="65" t="s">
        <v>367</v>
      </c>
      <c r="S26" s="440"/>
      <c r="T26" s="64"/>
      <c r="U26" s="65" t="s">
        <v>16</v>
      </c>
      <c r="V26" s="6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ht="26.25" customHeight="1" x14ac:dyDescent="0.3">
      <c r="A27" s="2012" t="s">
        <v>729</v>
      </c>
      <c r="B27" s="2013"/>
      <c r="C27" s="2013"/>
      <c r="D27" s="2013"/>
      <c r="E27" s="2013"/>
      <c r="F27" s="2013"/>
      <c r="G27" s="2013"/>
      <c r="H27" s="2013"/>
      <c r="I27" s="2013"/>
      <c r="J27" s="2013"/>
      <c r="K27" s="2013"/>
      <c r="L27" s="2013"/>
      <c r="M27" s="2013"/>
      <c r="N27" s="2013"/>
      <c r="O27" s="2013"/>
      <c r="P27" s="462"/>
      <c r="Q27" s="64"/>
      <c r="R27" s="65" t="s">
        <v>367</v>
      </c>
      <c r="S27" s="440"/>
      <c r="T27" s="64"/>
      <c r="U27" s="65" t="s">
        <v>16</v>
      </c>
      <c r="V27" s="6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ht="26.25" customHeight="1" x14ac:dyDescent="0.3">
      <c r="A28" s="2012" t="s">
        <v>730</v>
      </c>
      <c r="B28" s="2013"/>
      <c r="C28" s="2013"/>
      <c r="D28" s="2013"/>
      <c r="E28" s="2013"/>
      <c r="F28" s="2013"/>
      <c r="G28" s="2013"/>
      <c r="H28" s="2013"/>
      <c r="I28" s="2013"/>
      <c r="J28" s="2013"/>
      <c r="K28" s="2013"/>
      <c r="L28" s="2013"/>
      <c r="M28" s="2013"/>
      <c r="N28" s="2013"/>
      <c r="O28" s="2013"/>
      <c r="P28" s="462"/>
      <c r="Q28" s="64"/>
      <c r="R28" s="65" t="s">
        <v>367</v>
      </c>
      <c r="S28" s="440"/>
      <c r="T28" s="64"/>
      <c r="U28" s="65" t="s">
        <v>16</v>
      </c>
      <c r="V28" s="66"/>
    </row>
    <row r="29" spans="1:44" ht="26.25" customHeight="1" x14ac:dyDescent="0.3">
      <c r="A29" s="2012" t="s">
        <v>731</v>
      </c>
      <c r="B29" s="2013"/>
      <c r="C29" s="2013"/>
      <c r="D29" s="2013"/>
      <c r="E29" s="2013"/>
      <c r="F29" s="2013"/>
      <c r="G29" s="2013"/>
      <c r="H29" s="2013"/>
      <c r="I29" s="2013"/>
      <c r="J29" s="2013"/>
      <c r="K29" s="2013"/>
      <c r="L29" s="2013"/>
      <c r="M29" s="2013"/>
      <c r="N29" s="2013"/>
      <c r="O29" s="2013"/>
      <c r="P29" s="462"/>
      <c r="Q29" s="64"/>
      <c r="R29" s="65" t="s">
        <v>367</v>
      </c>
      <c r="S29" s="440"/>
      <c r="T29" s="64"/>
      <c r="U29" s="65" t="s">
        <v>16</v>
      </c>
      <c r="V29" s="66"/>
    </row>
    <row r="30" spans="1:44" ht="26.25" customHeight="1" x14ac:dyDescent="0.3">
      <c r="A30" s="2012" t="s">
        <v>732</v>
      </c>
      <c r="B30" s="2013"/>
      <c r="C30" s="2013"/>
      <c r="D30" s="2013"/>
      <c r="E30" s="2013"/>
      <c r="F30" s="2013"/>
      <c r="G30" s="2013"/>
      <c r="H30" s="2013"/>
      <c r="I30" s="2013"/>
      <c r="J30" s="2013"/>
      <c r="K30" s="2013"/>
      <c r="L30" s="2013"/>
      <c r="M30" s="2013"/>
      <c r="N30" s="2013"/>
      <c r="O30" s="2013"/>
      <c r="P30" s="462"/>
      <c r="Q30" s="64"/>
      <c r="R30" s="65" t="s">
        <v>367</v>
      </c>
      <c r="S30" s="440"/>
      <c r="T30" s="64"/>
      <c r="U30" s="65" t="s">
        <v>16</v>
      </c>
      <c r="V30" s="66"/>
    </row>
    <row r="31" spans="1:44" ht="26.25" customHeight="1" x14ac:dyDescent="0.3">
      <c r="A31" s="2012" t="s">
        <v>733</v>
      </c>
      <c r="B31" s="2013"/>
      <c r="C31" s="2013"/>
      <c r="D31" s="2013"/>
      <c r="E31" s="2013"/>
      <c r="F31" s="2013"/>
      <c r="G31" s="2013"/>
      <c r="H31" s="2013"/>
      <c r="I31" s="2013"/>
      <c r="J31" s="2013"/>
      <c r="K31" s="2013"/>
      <c r="L31" s="2013"/>
      <c r="M31" s="2013"/>
      <c r="N31" s="2013"/>
      <c r="O31" s="2013"/>
      <c r="P31" s="462"/>
      <c r="Q31" s="64"/>
      <c r="R31" s="65" t="s">
        <v>367</v>
      </c>
      <c r="S31" s="440"/>
      <c r="T31" s="64"/>
      <c r="U31" s="65" t="s">
        <v>16</v>
      </c>
      <c r="V31" s="66"/>
    </row>
    <row r="32" spans="1:44" ht="26.25" customHeight="1" thickBot="1" x14ac:dyDescent="0.35">
      <c r="A32" s="2317" t="s">
        <v>734</v>
      </c>
      <c r="B32" s="2318"/>
      <c r="C32" s="2318"/>
      <c r="D32" s="2318"/>
      <c r="E32" s="2318"/>
      <c r="F32" s="2318"/>
      <c r="G32" s="2318"/>
      <c r="H32" s="2318"/>
      <c r="I32" s="2318"/>
      <c r="J32" s="2318"/>
      <c r="K32" s="2318"/>
      <c r="L32" s="2318"/>
      <c r="M32" s="2318"/>
      <c r="N32" s="2318"/>
      <c r="O32" s="2318"/>
      <c r="P32" s="481"/>
      <c r="Q32" s="382"/>
      <c r="R32" s="67" t="s">
        <v>367</v>
      </c>
      <c r="S32" s="449"/>
      <c r="T32" s="382"/>
      <c r="U32" s="67" t="s">
        <v>16</v>
      </c>
      <c r="V32" s="477"/>
    </row>
    <row r="33" spans="1:22" ht="26.25" customHeight="1" x14ac:dyDescent="0.3">
      <c r="A33" s="482"/>
      <c r="B33" s="16"/>
      <c r="C33" s="16"/>
      <c r="D33" s="16"/>
      <c r="E33" s="16"/>
      <c r="F33" s="16"/>
      <c r="G33" s="16"/>
      <c r="H33" s="16"/>
      <c r="I33" s="16"/>
      <c r="J33" s="16"/>
      <c r="K33" s="16"/>
      <c r="L33" s="16"/>
      <c r="M33" s="16"/>
      <c r="N33" s="16"/>
      <c r="O33" s="16"/>
      <c r="P33" s="16"/>
      <c r="Q33" s="16"/>
      <c r="R33" s="16"/>
      <c r="S33" s="16"/>
      <c r="T33" s="16"/>
      <c r="U33" s="16"/>
      <c r="V33" s="16"/>
    </row>
    <row r="34" spans="1:22" ht="26.25" customHeight="1" x14ac:dyDescent="0.3"/>
    <row r="35" spans="1:22" ht="26.25" customHeight="1" x14ac:dyDescent="0.3"/>
    <row r="36" spans="1:22" ht="26.25" customHeight="1" x14ac:dyDescent="0.3"/>
    <row r="37" spans="1:22" ht="26.25" customHeight="1" x14ac:dyDescent="0.3"/>
    <row r="38" spans="1:22" ht="26.25" customHeight="1" x14ac:dyDescent="0.3"/>
    <row r="39" spans="1:22" ht="26.25" customHeight="1" x14ac:dyDescent="0.3"/>
    <row r="40" spans="1:22" ht="26.25" customHeight="1" x14ac:dyDescent="0.3"/>
    <row r="41" spans="1:22" ht="26.25" customHeight="1" x14ac:dyDescent="0.3"/>
    <row r="42" spans="1:22" ht="26.25" customHeight="1" x14ac:dyDescent="0.3"/>
    <row r="43" spans="1:22" ht="26.25" customHeight="1" x14ac:dyDescent="0.3"/>
    <row r="44" spans="1:22" ht="26.25" customHeight="1" x14ac:dyDescent="0.3"/>
    <row r="45" spans="1:22" ht="18.75" customHeight="1" x14ac:dyDescent="0.3"/>
    <row r="46" spans="1:22" ht="18.75" customHeight="1" x14ac:dyDescent="0.3"/>
    <row r="47" spans="1:22" ht="18.75" customHeight="1" x14ac:dyDescent="0.3"/>
    <row r="48" spans="1:2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sheetData>
  <mergeCells count="50">
    <mergeCell ref="A31:O31"/>
    <mergeCell ref="A32:O32"/>
    <mergeCell ref="A25:O25"/>
    <mergeCell ref="A26:O26"/>
    <mergeCell ref="A27:O27"/>
    <mergeCell ref="A28:O28"/>
    <mergeCell ref="A29:O29"/>
    <mergeCell ref="A30:O30"/>
    <mergeCell ref="A24:O24"/>
    <mergeCell ref="B15:O15"/>
    <mergeCell ref="R15:R16"/>
    <mergeCell ref="U15:U16"/>
    <mergeCell ref="B16:O16"/>
    <mergeCell ref="B17:O17"/>
    <mergeCell ref="A18:O18"/>
    <mergeCell ref="A19:O19"/>
    <mergeCell ref="A20:O20"/>
    <mergeCell ref="A21:O21"/>
    <mergeCell ref="A22:O22"/>
    <mergeCell ref="A23:O23"/>
    <mergeCell ref="A12:O12"/>
    <mergeCell ref="W12:AK12"/>
    <mergeCell ref="A13:O13"/>
    <mergeCell ref="W13:AK13"/>
    <mergeCell ref="A14:O14"/>
    <mergeCell ref="W14:AK14"/>
    <mergeCell ref="B9:O9"/>
    <mergeCell ref="W9:AK9"/>
    <mergeCell ref="B10:O10"/>
    <mergeCell ref="W10:AK10"/>
    <mergeCell ref="B11:O11"/>
    <mergeCell ref="W11:AK11"/>
    <mergeCell ref="A6:O6"/>
    <mergeCell ref="W6:AK6"/>
    <mergeCell ref="A7:O7"/>
    <mergeCell ref="W7:AK7"/>
    <mergeCell ref="A8:O8"/>
    <mergeCell ref="W8:AK8"/>
    <mergeCell ref="A4:O4"/>
    <mergeCell ref="Q4:U4"/>
    <mergeCell ref="W4:AK4"/>
    <mergeCell ref="AL4:AR4"/>
    <mergeCell ref="A5:O5"/>
    <mergeCell ref="W5:AK5"/>
    <mergeCell ref="AH1:AJ1"/>
    <mergeCell ref="AL1:AM1"/>
    <mergeCell ref="AO1:AP1"/>
    <mergeCell ref="AQ1:AR1"/>
    <mergeCell ref="A2:V3"/>
    <mergeCell ref="W2:AR3"/>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&amp;C24/24&amp;R&amp;F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0</xdr:col>
                    <xdr:colOff>0</xdr:colOff>
                    <xdr:row>2</xdr:row>
                    <xdr:rowOff>0</xdr:rowOff>
                  </from>
                  <to>
                    <xdr:col>0</xdr:col>
                    <xdr:colOff>38100</xdr:colOff>
                    <xdr:row>2</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22</xdr:col>
                    <xdr:colOff>0</xdr:colOff>
                    <xdr:row>2</xdr:row>
                    <xdr:rowOff>0</xdr:rowOff>
                  </from>
                  <to>
                    <xdr:col>22</xdr:col>
                    <xdr:colOff>28575</xdr:colOff>
                    <xdr:row>2</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16</xdr:col>
                    <xdr:colOff>104775</xdr:colOff>
                    <xdr:row>4</xdr:row>
                    <xdr:rowOff>57150</xdr:rowOff>
                  </from>
                  <to>
                    <xdr:col>17</xdr:col>
                    <xdr:colOff>9525</xdr:colOff>
                    <xdr:row>4</xdr:row>
                    <xdr:rowOff>276225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19</xdr:col>
                    <xdr:colOff>95250</xdr:colOff>
                    <xdr:row>4</xdr:row>
                    <xdr:rowOff>57150</xdr:rowOff>
                  </from>
                  <to>
                    <xdr:col>20</xdr:col>
                    <xdr:colOff>0</xdr:colOff>
                    <xdr:row>4</xdr:row>
                    <xdr:rowOff>276225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16</xdr:col>
                    <xdr:colOff>104775</xdr:colOff>
                    <xdr:row>5</xdr:row>
                    <xdr:rowOff>57150</xdr:rowOff>
                  </from>
                  <to>
                    <xdr:col>17</xdr:col>
                    <xdr:colOff>9525</xdr:colOff>
                    <xdr:row>5</xdr:row>
                    <xdr:rowOff>276225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19</xdr:col>
                    <xdr:colOff>95250</xdr:colOff>
                    <xdr:row>5</xdr:row>
                    <xdr:rowOff>57150</xdr:rowOff>
                  </from>
                  <to>
                    <xdr:col>20</xdr:col>
                    <xdr:colOff>0</xdr:colOff>
                    <xdr:row>5</xdr:row>
                    <xdr:rowOff>276225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16</xdr:col>
                    <xdr:colOff>104775</xdr:colOff>
                    <xdr:row>6</xdr:row>
                    <xdr:rowOff>57150</xdr:rowOff>
                  </from>
                  <to>
                    <xdr:col>17</xdr:col>
                    <xdr:colOff>9525</xdr:colOff>
                    <xdr:row>6</xdr:row>
                    <xdr:rowOff>276225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19</xdr:col>
                    <xdr:colOff>95250</xdr:colOff>
                    <xdr:row>6</xdr:row>
                    <xdr:rowOff>57150</xdr:rowOff>
                  </from>
                  <to>
                    <xdr:col>20</xdr:col>
                    <xdr:colOff>0</xdr:colOff>
                    <xdr:row>6</xdr:row>
                    <xdr:rowOff>276225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16</xdr:col>
                    <xdr:colOff>104775</xdr:colOff>
                    <xdr:row>7</xdr:row>
                    <xdr:rowOff>57150</xdr:rowOff>
                  </from>
                  <to>
                    <xdr:col>17</xdr:col>
                    <xdr:colOff>9525</xdr:colOff>
                    <xdr:row>7</xdr:row>
                    <xdr:rowOff>276225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19</xdr:col>
                    <xdr:colOff>95250</xdr:colOff>
                    <xdr:row>7</xdr:row>
                    <xdr:rowOff>57150</xdr:rowOff>
                  </from>
                  <to>
                    <xdr:col>20</xdr:col>
                    <xdr:colOff>0</xdr:colOff>
                    <xdr:row>7</xdr:row>
                    <xdr:rowOff>276225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16</xdr:col>
                    <xdr:colOff>104775</xdr:colOff>
                    <xdr:row>8</xdr:row>
                    <xdr:rowOff>57150</xdr:rowOff>
                  </from>
                  <to>
                    <xdr:col>17</xdr:col>
                    <xdr:colOff>9525</xdr:colOff>
                    <xdr:row>8</xdr:row>
                    <xdr:rowOff>276225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19</xdr:col>
                    <xdr:colOff>95250</xdr:colOff>
                    <xdr:row>8</xdr:row>
                    <xdr:rowOff>57150</xdr:rowOff>
                  </from>
                  <to>
                    <xdr:col>20</xdr:col>
                    <xdr:colOff>0</xdr:colOff>
                    <xdr:row>8</xdr:row>
                    <xdr:rowOff>276225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16</xdr:col>
                    <xdr:colOff>104775</xdr:colOff>
                    <xdr:row>9</xdr:row>
                    <xdr:rowOff>57150</xdr:rowOff>
                  </from>
                  <to>
                    <xdr:col>17</xdr:col>
                    <xdr:colOff>9525</xdr:colOff>
                    <xdr:row>9</xdr:row>
                    <xdr:rowOff>276225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19</xdr:col>
                    <xdr:colOff>95250</xdr:colOff>
                    <xdr:row>9</xdr:row>
                    <xdr:rowOff>57150</xdr:rowOff>
                  </from>
                  <to>
                    <xdr:col>20</xdr:col>
                    <xdr:colOff>0</xdr:colOff>
                    <xdr:row>9</xdr:row>
                    <xdr:rowOff>276225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16</xdr:col>
                    <xdr:colOff>104775</xdr:colOff>
                    <xdr:row>10</xdr:row>
                    <xdr:rowOff>57150</xdr:rowOff>
                  </from>
                  <to>
                    <xdr:col>17</xdr:col>
                    <xdr:colOff>9525</xdr:colOff>
                    <xdr:row>10</xdr:row>
                    <xdr:rowOff>276225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19</xdr:col>
                    <xdr:colOff>95250</xdr:colOff>
                    <xdr:row>10</xdr:row>
                    <xdr:rowOff>57150</xdr:rowOff>
                  </from>
                  <to>
                    <xdr:col>20</xdr:col>
                    <xdr:colOff>0</xdr:colOff>
                    <xdr:row>10</xdr:row>
                    <xdr:rowOff>276225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16</xdr:col>
                    <xdr:colOff>104775</xdr:colOff>
                    <xdr:row>11</xdr:row>
                    <xdr:rowOff>57150</xdr:rowOff>
                  </from>
                  <to>
                    <xdr:col>17</xdr:col>
                    <xdr:colOff>9525</xdr:colOff>
                    <xdr:row>11</xdr:row>
                    <xdr:rowOff>276225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19</xdr:col>
                    <xdr:colOff>95250</xdr:colOff>
                    <xdr:row>11</xdr:row>
                    <xdr:rowOff>57150</xdr:rowOff>
                  </from>
                  <to>
                    <xdr:col>20</xdr:col>
                    <xdr:colOff>0</xdr:colOff>
                    <xdr:row>11</xdr:row>
                    <xdr:rowOff>276225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16</xdr:col>
                    <xdr:colOff>104775</xdr:colOff>
                    <xdr:row>12</xdr:row>
                    <xdr:rowOff>57150</xdr:rowOff>
                  </from>
                  <to>
                    <xdr:col>17</xdr:col>
                    <xdr:colOff>9525</xdr:colOff>
                    <xdr:row>12</xdr:row>
                    <xdr:rowOff>276225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19</xdr:col>
                    <xdr:colOff>95250</xdr:colOff>
                    <xdr:row>12</xdr:row>
                    <xdr:rowOff>57150</xdr:rowOff>
                  </from>
                  <to>
                    <xdr:col>20</xdr:col>
                    <xdr:colOff>0</xdr:colOff>
                    <xdr:row>12</xdr:row>
                    <xdr:rowOff>276225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16</xdr:col>
                    <xdr:colOff>104775</xdr:colOff>
                    <xdr:row>14</xdr:row>
                    <xdr:rowOff>238125</xdr:rowOff>
                  </from>
                  <to>
                    <xdr:col>17</xdr:col>
                    <xdr:colOff>9525</xdr:colOff>
                    <xdr:row>15</xdr:row>
                    <xdr:rowOff>133350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16</xdr:col>
                    <xdr:colOff>104775</xdr:colOff>
                    <xdr:row>17</xdr:row>
                    <xdr:rowOff>57150</xdr:rowOff>
                  </from>
                  <to>
                    <xdr:col>17</xdr:col>
                    <xdr:colOff>9525</xdr:colOff>
                    <xdr:row>17</xdr:row>
                    <xdr:rowOff>276225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19</xdr:col>
                    <xdr:colOff>95250</xdr:colOff>
                    <xdr:row>17</xdr:row>
                    <xdr:rowOff>57150</xdr:rowOff>
                  </from>
                  <to>
                    <xdr:col>20</xdr:col>
                    <xdr:colOff>0</xdr:colOff>
                    <xdr:row>17</xdr:row>
                    <xdr:rowOff>276225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16</xdr:col>
                    <xdr:colOff>104775</xdr:colOff>
                    <xdr:row>18</xdr:row>
                    <xdr:rowOff>57150</xdr:rowOff>
                  </from>
                  <to>
                    <xdr:col>17</xdr:col>
                    <xdr:colOff>9525</xdr:colOff>
                    <xdr:row>18</xdr:row>
                    <xdr:rowOff>276225</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19</xdr:col>
                    <xdr:colOff>95250</xdr:colOff>
                    <xdr:row>18</xdr:row>
                    <xdr:rowOff>57150</xdr:rowOff>
                  </from>
                  <to>
                    <xdr:col>20</xdr:col>
                    <xdr:colOff>0</xdr:colOff>
                    <xdr:row>18</xdr:row>
                    <xdr:rowOff>276225</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16</xdr:col>
                    <xdr:colOff>104775</xdr:colOff>
                    <xdr:row>19</xdr:row>
                    <xdr:rowOff>57150</xdr:rowOff>
                  </from>
                  <to>
                    <xdr:col>17</xdr:col>
                    <xdr:colOff>9525</xdr:colOff>
                    <xdr:row>19</xdr:row>
                    <xdr:rowOff>276225</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19</xdr:col>
                    <xdr:colOff>95250</xdr:colOff>
                    <xdr:row>19</xdr:row>
                    <xdr:rowOff>57150</xdr:rowOff>
                  </from>
                  <to>
                    <xdr:col>20</xdr:col>
                    <xdr:colOff>0</xdr:colOff>
                    <xdr:row>19</xdr:row>
                    <xdr:rowOff>276225</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16</xdr:col>
                    <xdr:colOff>104775</xdr:colOff>
                    <xdr:row>20</xdr:row>
                    <xdr:rowOff>57150</xdr:rowOff>
                  </from>
                  <to>
                    <xdr:col>17</xdr:col>
                    <xdr:colOff>9525</xdr:colOff>
                    <xdr:row>20</xdr:row>
                    <xdr:rowOff>276225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19</xdr:col>
                    <xdr:colOff>95250</xdr:colOff>
                    <xdr:row>20</xdr:row>
                    <xdr:rowOff>57150</xdr:rowOff>
                  </from>
                  <to>
                    <xdr:col>20</xdr:col>
                    <xdr:colOff>0</xdr:colOff>
                    <xdr:row>20</xdr:row>
                    <xdr:rowOff>276225</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16</xdr:col>
                    <xdr:colOff>104775</xdr:colOff>
                    <xdr:row>21</xdr:row>
                    <xdr:rowOff>57150</xdr:rowOff>
                  </from>
                  <to>
                    <xdr:col>17</xdr:col>
                    <xdr:colOff>9525</xdr:colOff>
                    <xdr:row>21</xdr:row>
                    <xdr:rowOff>276225</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19</xdr:col>
                    <xdr:colOff>95250</xdr:colOff>
                    <xdr:row>21</xdr:row>
                    <xdr:rowOff>57150</xdr:rowOff>
                  </from>
                  <to>
                    <xdr:col>20</xdr:col>
                    <xdr:colOff>0</xdr:colOff>
                    <xdr:row>21</xdr:row>
                    <xdr:rowOff>276225</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16</xdr:col>
                    <xdr:colOff>104775</xdr:colOff>
                    <xdr:row>22</xdr:row>
                    <xdr:rowOff>57150</xdr:rowOff>
                  </from>
                  <to>
                    <xdr:col>17</xdr:col>
                    <xdr:colOff>9525</xdr:colOff>
                    <xdr:row>22</xdr:row>
                    <xdr:rowOff>276225</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19</xdr:col>
                    <xdr:colOff>95250</xdr:colOff>
                    <xdr:row>22</xdr:row>
                    <xdr:rowOff>57150</xdr:rowOff>
                  </from>
                  <to>
                    <xdr:col>20</xdr:col>
                    <xdr:colOff>0</xdr:colOff>
                    <xdr:row>22</xdr:row>
                    <xdr:rowOff>276225</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16</xdr:col>
                    <xdr:colOff>104775</xdr:colOff>
                    <xdr:row>23</xdr:row>
                    <xdr:rowOff>57150</xdr:rowOff>
                  </from>
                  <to>
                    <xdr:col>17</xdr:col>
                    <xdr:colOff>9525</xdr:colOff>
                    <xdr:row>23</xdr:row>
                    <xdr:rowOff>276225</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19</xdr:col>
                    <xdr:colOff>95250</xdr:colOff>
                    <xdr:row>23</xdr:row>
                    <xdr:rowOff>57150</xdr:rowOff>
                  </from>
                  <to>
                    <xdr:col>20</xdr:col>
                    <xdr:colOff>0</xdr:colOff>
                    <xdr:row>23</xdr:row>
                    <xdr:rowOff>276225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16</xdr:col>
                    <xdr:colOff>104775</xdr:colOff>
                    <xdr:row>24</xdr:row>
                    <xdr:rowOff>57150</xdr:rowOff>
                  </from>
                  <to>
                    <xdr:col>17</xdr:col>
                    <xdr:colOff>9525</xdr:colOff>
                    <xdr:row>24</xdr:row>
                    <xdr:rowOff>276225</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19</xdr:col>
                    <xdr:colOff>95250</xdr:colOff>
                    <xdr:row>24</xdr:row>
                    <xdr:rowOff>57150</xdr:rowOff>
                  </from>
                  <to>
                    <xdr:col>20</xdr:col>
                    <xdr:colOff>0</xdr:colOff>
                    <xdr:row>24</xdr:row>
                    <xdr:rowOff>276225</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16</xdr:col>
                    <xdr:colOff>104775</xdr:colOff>
                    <xdr:row>25</xdr:row>
                    <xdr:rowOff>57150</xdr:rowOff>
                  </from>
                  <to>
                    <xdr:col>17</xdr:col>
                    <xdr:colOff>9525</xdr:colOff>
                    <xdr:row>25</xdr:row>
                    <xdr:rowOff>276225</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19</xdr:col>
                    <xdr:colOff>95250</xdr:colOff>
                    <xdr:row>25</xdr:row>
                    <xdr:rowOff>57150</xdr:rowOff>
                  </from>
                  <to>
                    <xdr:col>20</xdr:col>
                    <xdr:colOff>0</xdr:colOff>
                    <xdr:row>25</xdr:row>
                    <xdr:rowOff>276225</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16</xdr:col>
                    <xdr:colOff>104775</xdr:colOff>
                    <xdr:row>26</xdr:row>
                    <xdr:rowOff>57150</xdr:rowOff>
                  </from>
                  <to>
                    <xdr:col>17</xdr:col>
                    <xdr:colOff>9525</xdr:colOff>
                    <xdr:row>26</xdr:row>
                    <xdr:rowOff>276225</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19</xdr:col>
                    <xdr:colOff>95250</xdr:colOff>
                    <xdr:row>26</xdr:row>
                    <xdr:rowOff>57150</xdr:rowOff>
                  </from>
                  <to>
                    <xdr:col>20</xdr:col>
                    <xdr:colOff>0</xdr:colOff>
                    <xdr:row>26</xdr:row>
                    <xdr:rowOff>276225</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16</xdr:col>
                    <xdr:colOff>104775</xdr:colOff>
                    <xdr:row>27</xdr:row>
                    <xdr:rowOff>57150</xdr:rowOff>
                  </from>
                  <to>
                    <xdr:col>17</xdr:col>
                    <xdr:colOff>9525</xdr:colOff>
                    <xdr:row>27</xdr:row>
                    <xdr:rowOff>276225</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19</xdr:col>
                    <xdr:colOff>95250</xdr:colOff>
                    <xdr:row>27</xdr:row>
                    <xdr:rowOff>57150</xdr:rowOff>
                  </from>
                  <to>
                    <xdr:col>20</xdr:col>
                    <xdr:colOff>0</xdr:colOff>
                    <xdr:row>27</xdr:row>
                    <xdr:rowOff>276225</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16</xdr:col>
                    <xdr:colOff>104775</xdr:colOff>
                    <xdr:row>28</xdr:row>
                    <xdr:rowOff>57150</xdr:rowOff>
                  </from>
                  <to>
                    <xdr:col>17</xdr:col>
                    <xdr:colOff>9525</xdr:colOff>
                    <xdr:row>28</xdr:row>
                    <xdr:rowOff>276225</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19</xdr:col>
                    <xdr:colOff>95250</xdr:colOff>
                    <xdr:row>28</xdr:row>
                    <xdr:rowOff>57150</xdr:rowOff>
                  </from>
                  <to>
                    <xdr:col>20</xdr:col>
                    <xdr:colOff>0</xdr:colOff>
                    <xdr:row>28</xdr:row>
                    <xdr:rowOff>276225</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16</xdr:col>
                    <xdr:colOff>104775</xdr:colOff>
                    <xdr:row>29</xdr:row>
                    <xdr:rowOff>57150</xdr:rowOff>
                  </from>
                  <to>
                    <xdr:col>17</xdr:col>
                    <xdr:colOff>9525</xdr:colOff>
                    <xdr:row>29</xdr:row>
                    <xdr:rowOff>276225</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19</xdr:col>
                    <xdr:colOff>95250</xdr:colOff>
                    <xdr:row>29</xdr:row>
                    <xdr:rowOff>57150</xdr:rowOff>
                  </from>
                  <to>
                    <xdr:col>20</xdr:col>
                    <xdr:colOff>0</xdr:colOff>
                    <xdr:row>29</xdr:row>
                    <xdr:rowOff>276225</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16</xdr:col>
                    <xdr:colOff>104775</xdr:colOff>
                    <xdr:row>30</xdr:row>
                    <xdr:rowOff>57150</xdr:rowOff>
                  </from>
                  <to>
                    <xdr:col>17</xdr:col>
                    <xdr:colOff>9525</xdr:colOff>
                    <xdr:row>30</xdr:row>
                    <xdr:rowOff>276225</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19</xdr:col>
                    <xdr:colOff>95250</xdr:colOff>
                    <xdr:row>30</xdr:row>
                    <xdr:rowOff>57150</xdr:rowOff>
                  </from>
                  <to>
                    <xdr:col>20</xdr:col>
                    <xdr:colOff>0</xdr:colOff>
                    <xdr:row>30</xdr:row>
                    <xdr:rowOff>276225</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16</xdr:col>
                    <xdr:colOff>104775</xdr:colOff>
                    <xdr:row>31</xdr:row>
                    <xdr:rowOff>57150</xdr:rowOff>
                  </from>
                  <to>
                    <xdr:col>17</xdr:col>
                    <xdr:colOff>9525</xdr:colOff>
                    <xdr:row>31</xdr:row>
                    <xdr:rowOff>276225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19</xdr:col>
                    <xdr:colOff>95250</xdr:colOff>
                    <xdr:row>31</xdr:row>
                    <xdr:rowOff>57150</xdr:rowOff>
                  </from>
                  <to>
                    <xdr:col>20</xdr:col>
                    <xdr:colOff>0</xdr:colOff>
                    <xdr:row>31</xdr:row>
                    <xdr:rowOff>276225</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38</xdr:col>
                    <xdr:colOff>104775</xdr:colOff>
                    <xdr:row>4</xdr:row>
                    <xdr:rowOff>57150</xdr:rowOff>
                  </from>
                  <to>
                    <xdr:col>39</xdr:col>
                    <xdr:colOff>9525</xdr:colOff>
                    <xdr:row>4</xdr:row>
                    <xdr:rowOff>276225</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41</xdr:col>
                    <xdr:colOff>95250</xdr:colOff>
                    <xdr:row>4</xdr:row>
                    <xdr:rowOff>57150</xdr:rowOff>
                  </from>
                  <to>
                    <xdr:col>42</xdr:col>
                    <xdr:colOff>0</xdr:colOff>
                    <xdr:row>4</xdr:row>
                    <xdr:rowOff>276225</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38</xdr:col>
                    <xdr:colOff>104775</xdr:colOff>
                    <xdr:row>5</xdr:row>
                    <xdr:rowOff>57150</xdr:rowOff>
                  </from>
                  <to>
                    <xdr:col>39</xdr:col>
                    <xdr:colOff>9525</xdr:colOff>
                    <xdr:row>5</xdr:row>
                    <xdr:rowOff>276225</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41</xdr:col>
                    <xdr:colOff>95250</xdr:colOff>
                    <xdr:row>5</xdr:row>
                    <xdr:rowOff>57150</xdr:rowOff>
                  </from>
                  <to>
                    <xdr:col>42</xdr:col>
                    <xdr:colOff>0</xdr:colOff>
                    <xdr:row>5</xdr:row>
                    <xdr:rowOff>276225</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38</xdr:col>
                    <xdr:colOff>104775</xdr:colOff>
                    <xdr:row>6</xdr:row>
                    <xdr:rowOff>47625</xdr:rowOff>
                  </from>
                  <to>
                    <xdr:col>39</xdr:col>
                    <xdr:colOff>9525</xdr:colOff>
                    <xdr:row>6</xdr:row>
                    <xdr:rowOff>266700</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41</xdr:col>
                    <xdr:colOff>95250</xdr:colOff>
                    <xdr:row>6</xdr:row>
                    <xdr:rowOff>57150</xdr:rowOff>
                  </from>
                  <to>
                    <xdr:col>42</xdr:col>
                    <xdr:colOff>0</xdr:colOff>
                    <xdr:row>6</xdr:row>
                    <xdr:rowOff>276225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38</xdr:col>
                    <xdr:colOff>114300</xdr:colOff>
                    <xdr:row>7</xdr:row>
                    <xdr:rowOff>57150</xdr:rowOff>
                  </from>
                  <to>
                    <xdr:col>39</xdr:col>
                    <xdr:colOff>28575</xdr:colOff>
                    <xdr:row>7</xdr:row>
                    <xdr:rowOff>276225</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41</xdr:col>
                    <xdr:colOff>95250</xdr:colOff>
                    <xdr:row>7</xdr:row>
                    <xdr:rowOff>57150</xdr:rowOff>
                  </from>
                  <to>
                    <xdr:col>42</xdr:col>
                    <xdr:colOff>0</xdr:colOff>
                    <xdr:row>7</xdr:row>
                    <xdr:rowOff>276225</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38</xdr:col>
                    <xdr:colOff>104775</xdr:colOff>
                    <xdr:row>8</xdr:row>
                    <xdr:rowOff>57150</xdr:rowOff>
                  </from>
                  <to>
                    <xdr:col>39</xdr:col>
                    <xdr:colOff>9525</xdr:colOff>
                    <xdr:row>8</xdr:row>
                    <xdr:rowOff>276225</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41</xdr:col>
                    <xdr:colOff>95250</xdr:colOff>
                    <xdr:row>8</xdr:row>
                    <xdr:rowOff>57150</xdr:rowOff>
                  </from>
                  <to>
                    <xdr:col>42</xdr:col>
                    <xdr:colOff>0</xdr:colOff>
                    <xdr:row>8</xdr:row>
                    <xdr:rowOff>276225</xdr:rowOff>
                  </to>
                </anchor>
              </controlPr>
            </control>
          </mc:Choice>
        </mc:AlternateContent>
        <mc:AlternateContent xmlns:mc="http://schemas.openxmlformats.org/markup-compatibility/2006">
          <mc:Choice Requires="x14">
            <control shapeId="45120" r:id="rId67" name="Check Box 64">
              <controlPr defaultSize="0" autoFill="0" autoLine="0" autoPict="0">
                <anchor moveWithCells="1">
                  <from>
                    <xdr:col>38</xdr:col>
                    <xdr:colOff>104775</xdr:colOff>
                    <xdr:row>9</xdr:row>
                    <xdr:rowOff>57150</xdr:rowOff>
                  </from>
                  <to>
                    <xdr:col>39</xdr:col>
                    <xdr:colOff>9525</xdr:colOff>
                    <xdr:row>9</xdr:row>
                    <xdr:rowOff>276225</xdr:rowOff>
                  </to>
                </anchor>
              </controlPr>
            </control>
          </mc:Choice>
        </mc:AlternateContent>
        <mc:AlternateContent xmlns:mc="http://schemas.openxmlformats.org/markup-compatibility/2006">
          <mc:Choice Requires="x14">
            <control shapeId="45121" r:id="rId68" name="Check Box 65">
              <controlPr defaultSize="0" autoFill="0" autoLine="0" autoPict="0">
                <anchor moveWithCells="1">
                  <from>
                    <xdr:col>41</xdr:col>
                    <xdr:colOff>95250</xdr:colOff>
                    <xdr:row>9</xdr:row>
                    <xdr:rowOff>57150</xdr:rowOff>
                  </from>
                  <to>
                    <xdr:col>42</xdr:col>
                    <xdr:colOff>0</xdr:colOff>
                    <xdr:row>9</xdr:row>
                    <xdr:rowOff>276225</xdr:rowOff>
                  </to>
                </anchor>
              </controlPr>
            </control>
          </mc:Choice>
        </mc:AlternateContent>
        <mc:AlternateContent xmlns:mc="http://schemas.openxmlformats.org/markup-compatibility/2006">
          <mc:Choice Requires="x14">
            <control shapeId="45122" r:id="rId69" name="Check Box 66">
              <controlPr defaultSize="0" autoFill="0" autoLine="0" autoPict="0">
                <anchor moveWithCells="1">
                  <from>
                    <xdr:col>38</xdr:col>
                    <xdr:colOff>104775</xdr:colOff>
                    <xdr:row>10</xdr:row>
                    <xdr:rowOff>57150</xdr:rowOff>
                  </from>
                  <to>
                    <xdr:col>39</xdr:col>
                    <xdr:colOff>9525</xdr:colOff>
                    <xdr:row>10</xdr:row>
                    <xdr:rowOff>276225</xdr:rowOff>
                  </to>
                </anchor>
              </controlPr>
            </control>
          </mc:Choice>
        </mc:AlternateContent>
        <mc:AlternateContent xmlns:mc="http://schemas.openxmlformats.org/markup-compatibility/2006">
          <mc:Choice Requires="x14">
            <control shapeId="45123" r:id="rId70" name="Check Box 67">
              <controlPr defaultSize="0" autoFill="0" autoLine="0" autoPict="0">
                <anchor moveWithCells="1">
                  <from>
                    <xdr:col>41</xdr:col>
                    <xdr:colOff>95250</xdr:colOff>
                    <xdr:row>10</xdr:row>
                    <xdr:rowOff>57150</xdr:rowOff>
                  </from>
                  <to>
                    <xdr:col>42</xdr:col>
                    <xdr:colOff>0</xdr:colOff>
                    <xdr:row>10</xdr:row>
                    <xdr:rowOff>276225</xdr:rowOff>
                  </to>
                </anchor>
              </controlPr>
            </control>
          </mc:Choice>
        </mc:AlternateContent>
        <mc:AlternateContent xmlns:mc="http://schemas.openxmlformats.org/markup-compatibility/2006">
          <mc:Choice Requires="x14">
            <control shapeId="45124" r:id="rId71" name="Check Box 68">
              <controlPr defaultSize="0" autoFill="0" autoLine="0" autoPict="0">
                <anchor moveWithCells="1">
                  <from>
                    <xdr:col>38</xdr:col>
                    <xdr:colOff>104775</xdr:colOff>
                    <xdr:row>11</xdr:row>
                    <xdr:rowOff>57150</xdr:rowOff>
                  </from>
                  <to>
                    <xdr:col>39</xdr:col>
                    <xdr:colOff>9525</xdr:colOff>
                    <xdr:row>11</xdr:row>
                    <xdr:rowOff>276225</xdr:rowOff>
                  </to>
                </anchor>
              </controlPr>
            </control>
          </mc:Choice>
        </mc:AlternateContent>
        <mc:AlternateContent xmlns:mc="http://schemas.openxmlformats.org/markup-compatibility/2006">
          <mc:Choice Requires="x14">
            <control shapeId="45125" r:id="rId72" name="Check Box 69">
              <controlPr defaultSize="0" autoFill="0" autoLine="0" autoPict="0">
                <anchor moveWithCells="1">
                  <from>
                    <xdr:col>41</xdr:col>
                    <xdr:colOff>95250</xdr:colOff>
                    <xdr:row>11</xdr:row>
                    <xdr:rowOff>57150</xdr:rowOff>
                  </from>
                  <to>
                    <xdr:col>42</xdr:col>
                    <xdr:colOff>0</xdr:colOff>
                    <xdr:row>11</xdr:row>
                    <xdr:rowOff>276225</xdr:rowOff>
                  </to>
                </anchor>
              </controlPr>
            </control>
          </mc:Choice>
        </mc:AlternateContent>
        <mc:AlternateContent xmlns:mc="http://schemas.openxmlformats.org/markup-compatibility/2006">
          <mc:Choice Requires="x14">
            <control shapeId="45126" r:id="rId73" name="Check Box 70">
              <controlPr defaultSize="0" autoFill="0" autoLine="0" autoPict="0">
                <anchor moveWithCells="1">
                  <from>
                    <xdr:col>38</xdr:col>
                    <xdr:colOff>104775</xdr:colOff>
                    <xdr:row>12</xdr:row>
                    <xdr:rowOff>57150</xdr:rowOff>
                  </from>
                  <to>
                    <xdr:col>39</xdr:col>
                    <xdr:colOff>9525</xdr:colOff>
                    <xdr:row>12</xdr:row>
                    <xdr:rowOff>276225</xdr:rowOff>
                  </to>
                </anchor>
              </controlPr>
            </control>
          </mc:Choice>
        </mc:AlternateContent>
        <mc:AlternateContent xmlns:mc="http://schemas.openxmlformats.org/markup-compatibility/2006">
          <mc:Choice Requires="x14">
            <control shapeId="45127" r:id="rId74" name="Check Box 71">
              <controlPr defaultSize="0" autoFill="0" autoLine="0" autoPict="0">
                <anchor moveWithCells="1">
                  <from>
                    <xdr:col>41</xdr:col>
                    <xdr:colOff>95250</xdr:colOff>
                    <xdr:row>12</xdr:row>
                    <xdr:rowOff>57150</xdr:rowOff>
                  </from>
                  <to>
                    <xdr:col>42</xdr:col>
                    <xdr:colOff>0</xdr:colOff>
                    <xdr:row>12</xdr:row>
                    <xdr:rowOff>276225</xdr:rowOff>
                  </to>
                </anchor>
              </controlPr>
            </control>
          </mc:Choice>
        </mc:AlternateContent>
        <mc:AlternateContent xmlns:mc="http://schemas.openxmlformats.org/markup-compatibility/2006">
          <mc:Choice Requires="x14">
            <control shapeId="45128" r:id="rId75" name="Check Box 72">
              <controlPr defaultSize="0" autoFill="0" autoLine="0" autoPict="0">
                <anchor moveWithCells="1">
                  <from>
                    <xdr:col>38</xdr:col>
                    <xdr:colOff>104775</xdr:colOff>
                    <xdr:row>13</xdr:row>
                    <xdr:rowOff>57150</xdr:rowOff>
                  </from>
                  <to>
                    <xdr:col>39</xdr:col>
                    <xdr:colOff>9525</xdr:colOff>
                    <xdr:row>13</xdr:row>
                    <xdr:rowOff>276225</xdr:rowOff>
                  </to>
                </anchor>
              </controlPr>
            </control>
          </mc:Choice>
        </mc:AlternateContent>
        <mc:AlternateContent xmlns:mc="http://schemas.openxmlformats.org/markup-compatibility/2006">
          <mc:Choice Requires="x14">
            <control shapeId="45129" r:id="rId76" name="Check Box 73">
              <controlPr defaultSize="0" autoFill="0" autoLine="0" autoPict="0">
                <anchor moveWithCells="1">
                  <from>
                    <xdr:col>41</xdr:col>
                    <xdr:colOff>95250</xdr:colOff>
                    <xdr:row>13</xdr:row>
                    <xdr:rowOff>57150</xdr:rowOff>
                  </from>
                  <to>
                    <xdr:col>42</xdr:col>
                    <xdr:colOff>0</xdr:colOff>
                    <xdr:row>13</xdr:row>
                    <xdr:rowOff>276225</xdr:rowOff>
                  </to>
                </anchor>
              </controlPr>
            </control>
          </mc:Choice>
        </mc:AlternateContent>
        <mc:AlternateContent xmlns:mc="http://schemas.openxmlformats.org/markup-compatibility/2006">
          <mc:Choice Requires="x14">
            <control shapeId="45130" r:id="rId77" name="Check Box 74">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45131" r:id="rId78" name="Check Box 75">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表紙・鑑</vt:lpstr>
      <vt:lpstr>1施設の概況</vt:lpstr>
      <vt:lpstr>1(3)面積配置人員(4)担当保育士</vt:lpstr>
      <vt:lpstr>2職員配置状況</vt:lpstr>
      <vt:lpstr>3採用・退職状況</vt:lpstr>
      <vt:lpstr>4(1)職員の給与等(常勤職員用)</vt:lpstr>
      <vt:lpstr>4(2)職員の給与等(非常勤職員用)</vt:lpstr>
      <vt:lpstr>4(3)勤務状況</vt:lpstr>
      <vt:lpstr>4(4)１ヶ月の勤務割</vt:lpstr>
      <vt:lpstr>4(4)記入例</vt:lpstr>
      <vt:lpstr>5労働安全衛生</vt:lpstr>
      <vt:lpstr>6(1)施設職員の研修実施状況</vt:lpstr>
      <vt:lpstr>6(2)新規採用職員の研修実施状況</vt:lpstr>
      <vt:lpstr>7児童の処遇</vt:lpstr>
      <vt:lpstr>7(8)処遇配慮(9)業務継続計画</vt:lpstr>
      <vt:lpstr>7(10)安全計画(11)苦情</vt:lpstr>
      <vt:lpstr>8定期健康診断の状況</vt:lpstr>
      <vt:lpstr>9保護者負担の状況</vt:lpstr>
      <vt:lpstr>10給食の状況</vt:lpstr>
      <vt:lpstr>10(2)②給与栄養量</vt:lpstr>
      <vt:lpstr>10(2)③食品群別給与量</vt:lpstr>
      <vt:lpstr>10(2)給食の状況</vt:lpstr>
      <vt:lpstr>10(3)検便(4)保健所(5)委託(6)衛生(7)保存食</vt:lpstr>
      <vt:lpstr>11災害事故防止対策</vt:lpstr>
      <vt:lpstr>12諸規程等の整備状況</vt:lpstr>
      <vt:lpstr>'1(3)面積配置人員(4)担当保育士'!Print_Area</vt:lpstr>
      <vt:lpstr>'10(2)②給与栄養量'!Print_Area</vt:lpstr>
      <vt:lpstr>'10(2)③食品群別給与量'!Print_Area</vt:lpstr>
      <vt:lpstr>'10(2)給食の状況'!Print_Area</vt:lpstr>
      <vt:lpstr>'10(3)検便(4)保健所(5)委託(6)衛生(7)保存食'!Print_Area</vt:lpstr>
      <vt:lpstr>'10給食の状況'!Print_Area</vt:lpstr>
      <vt:lpstr>'2職員配置状況'!Print_Area</vt:lpstr>
      <vt:lpstr>'3採用・退職状況'!Print_Area</vt:lpstr>
      <vt:lpstr>'4(1)職員の給与等(常勤職員用)'!Print_Area</vt:lpstr>
      <vt:lpstr>'4(2)職員の給与等(非常勤職員用)'!Print_Area</vt:lpstr>
      <vt:lpstr>'4(3)勤務状況'!Print_Area</vt:lpstr>
      <vt:lpstr>'4(4)１ヶ月の勤務割'!Print_Area</vt:lpstr>
      <vt:lpstr>'4(4)記入例'!Print_Area</vt:lpstr>
      <vt:lpstr>'6(1)施設職員の研修実施状況'!Print_Area</vt:lpstr>
      <vt:lpstr>'6(2)新規採用職員の研修実施状況'!Print_Area</vt:lpstr>
      <vt:lpstr>'7(10)安全計画(11)苦情'!Print_Area</vt:lpstr>
      <vt:lpstr>'7(8)処遇配慮(9)業務継続計画'!Print_Area</vt:lpstr>
      <vt:lpstr>'7児童の処遇'!Print_Area</vt:lpstr>
      <vt:lpstr>'9保護者負担の状況'!Print_Area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2024-05-22T23:36:21Z</cp:lastPrinted>
  <dcterms:created xsi:type="dcterms:W3CDTF">2022-04-22T00:05:18Z</dcterms:created>
  <dcterms:modified xsi:type="dcterms:W3CDTF">2024-05-23T23:41:12Z</dcterms:modified>
</cp:coreProperties>
</file>